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1340" windowHeight="9120"/>
  </bookViews>
  <sheets>
    <sheet name="Wstęp" sheetId="4" r:id="rId1"/>
    <sheet name="Ludność" sheetId="1" r:id="rId2"/>
    <sheet name="Sprzedaż" sheetId="3" r:id="rId3"/>
    <sheet name="Księgarnia Librum" sheetId="2" r:id="rId4"/>
  </sheets>
  <calcPr calcId="125725"/>
</workbook>
</file>

<file path=xl/calcChain.xml><?xml version="1.0" encoding="utf-8"?>
<calcChain xmlns="http://schemas.openxmlformats.org/spreadsheetml/2006/main">
  <c r="D29" i="4"/>
  <c r="C29"/>
  <c r="E27"/>
  <c r="E26"/>
  <c r="E25"/>
  <c r="B49"/>
  <c r="C46"/>
  <c r="C47"/>
  <c r="C48"/>
  <c r="C45"/>
  <c r="D41" i="2"/>
  <c r="D42"/>
  <c r="D29"/>
  <c r="L25"/>
  <c r="E25"/>
</calcChain>
</file>

<file path=xl/comments1.xml><?xml version="1.0" encoding="utf-8"?>
<comments xmlns="http://schemas.openxmlformats.org/spreadsheetml/2006/main">
  <authors>
    <author>ak</author>
  </authors>
  <commentList>
    <comment ref="B153" authorId="0">
      <text>
        <r>
          <rPr>
            <b/>
            <sz val="8"/>
            <color indexed="81"/>
            <rFont val="Tahoma"/>
            <charset val="238"/>
          </rPr>
          <t xml:space="preserve">
To jest komentarz do zawartości komórki.</t>
        </r>
      </text>
    </comment>
  </commentList>
</comments>
</file>

<file path=xl/comments2.xml><?xml version="1.0" encoding="utf-8"?>
<comments xmlns="http://schemas.openxmlformats.org/spreadsheetml/2006/main">
  <authors>
    <author>ak</author>
  </authors>
  <commentList>
    <comment ref="H29" authorId="0">
      <text>
        <r>
          <rPr>
            <b/>
            <sz val="8"/>
            <color indexed="81"/>
            <rFont val="Tahoma"/>
            <charset val="238"/>
          </rPr>
          <t xml:space="preserve">
Parametrami kalkulacji nazywamy te pojedyncze wartości, od których zależy wiele innych wartości w tabeli.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<sst xmlns="http://schemas.openxmlformats.org/spreadsheetml/2006/main" count="276" uniqueCount="229">
  <si>
    <t>Grupa wiekowa</t>
  </si>
  <si>
    <t>ogółem</t>
  </si>
  <si>
    <t>ogłem</t>
  </si>
  <si>
    <t>mężczyźni</t>
  </si>
  <si>
    <t>cały kraj</t>
  </si>
  <si>
    <t>miasta</t>
  </si>
  <si>
    <t>wsie</t>
  </si>
  <si>
    <t>w tys.</t>
  </si>
  <si>
    <t>procent</t>
  </si>
  <si>
    <t>LUDNOŚĆ WEDŁUG PŁCI I WIEKU</t>
  </si>
  <si>
    <t>0 - 9 lat</t>
  </si>
  <si>
    <t>10 - 19 lat</t>
  </si>
  <si>
    <t>20 - 29 lat</t>
  </si>
  <si>
    <t>I Kwartał</t>
  </si>
  <si>
    <t>wartość</t>
  </si>
  <si>
    <t>II Kwartał</t>
  </si>
  <si>
    <t>III Kwartał</t>
  </si>
  <si>
    <t>IV Kwartał</t>
  </si>
  <si>
    <t>Cały Rok</t>
  </si>
  <si>
    <t>razem:</t>
  </si>
  <si>
    <t>Całkowita Wartość Sprzedaży</t>
  </si>
  <si>
    <t>Tygodniowa sprzedaż towaru.</t>
  </si>
  <si>
    <t>Dzień</t>
  </si>
  <si>
    <t>Ilość</t>
  </si>
  <si>
    <t>Cena hurtowa</t>
  </si>
  <si>
    <t>Marża</t>
  </si>
  <si>
    <t>Cena z marżą</t>
  </si>
  <si>
    <t>VAT</t>
  </si>
  <si>
    <t>Cena detaliczna</t>
  </si>
  <si>
    <t>Wartość sprzedaży</t>
  </si>
  <si>
    <t>Razem</t>
  </si>
  <si>
    <t>Marża w %</t>
  </si>
  <si>
    <t>VAT w %</t>
  </si>
  <si>
    <r>
      <t xml:space="preserve">Marża = </t>
    </r>
    <r>
      <rPr>
        <u/>
        <sz val="10"/>
        <rFont val="Arial"/>
        <family val="2"/>
        <charset val="238"/>
      </rPr>
      <t>Marża w %</t>
    </r>
    <r>
      <rPr>
        <sz val="10"/>
        <rFont val="Arial"/>
        <charset val="238"/>
      </rPr>
      <t xml:space="preserve"> * Cena hurtowa</t>
    </r>
  </si>
  <si>
    <t>Cena z Marżą = Cena hurtowa + Marża</t>
  </si>
  <si>
    <r>
      <t xml:space="preserve">VAT = </t>
    </r>
    <r>
      <rPr>
        <u/>
        <sz val="10"/>
        <rFont val="Arial"/>
        <family val="2"/>
        <charset val="238"/>
      </rPr>
      <t>VAT w %</t>
    </r>
    <r>
      <rPr>
        <sz val="10"/>
        <rFont val="Arial"/>
        <family val="2"/>
        <charset val="238"/>
      </rPr>
      <t xml:space="preserve"> * Cena z Marżą</t>
    </r>
  </si>
  <si>
    <t>Cena Detaliczna = Cena z Marżą + VAT</t>
  </si>
  <si>
    <t>Wartość sprzedaży = Ilość * Cena Detaliczna</t>
  </si>
  <si>
    <t>Wzory do tworzenia formuł:</t>
  </si>
  <si>
    <r>
      <t xml:space="preserve">W przypadku </t>
    </r>
    <r>
      <rPr>
        <u/>
        <sz val="10"/>
        <rFont val="Arial"/>
        <family val="2"/>
        <charset val="238"/>
      </rPr>
      <t>adresów podkreślonych</t>
    </r>
    <r>
      <rPr>
        <sz val="10"/>
        <rFont val="Arial"/>
        <family val="2"/>
        <charset val="238"/>
      </rPr>
      <t xml:space="preserve"> zastosuj adresowanie bezwzględne.</t>
    </r>
  </si>
  <si>
    <t>Zadania:</t>
  </si>
  <si>
    <t>Zauważ, które komórki ulegają zmianie?</t>
  </si>
  <si>
    <t>To są komórki parametrów kalkulacji.</t>
  </si>
  <si>
    <t>Podstawowe Kalkulacje w MS Excel.</t>
  </si>
  <si>
    <t>Tematy:</t>
  </si>
  <si>
    <t>Konstruowanie kalkulacji</t>
  </si>
  <si>
    <t>Wprowadzanie formuł</t>
  </si>
  <si>
    <t>Adresowanie względne i bezwzględne</t>
  </si>
  <si>
    <t>W tym pliku są zamieszczone trzy kalkulacje.</t>
  </si>
  <si>
    <t>Każda w osobnym arkuszu.</t>
  </si>
  <si>
    <t>Gdy tworzysz pierwszą formułę w kolumnie,</t>
  </si>
  <si>
    <t>będziesz ją mógł skopiować do komórek poniżej</t>
  </si>
  <si>
    <t>i nie trzeba będzie żmudnie wpisywać dalszych formuł.</t>
  </si>
  <si>
    <t>Aby tak utworzone formuły mogły poprawnie obliczać</t>
  </si>
  <si>
    <t>wartości, obecne w nich adresy muszą podlegać zmianom.</t>
  </si>
  <si>
    <t>z</t>
  </si>
  <si>
    <t>=A12+B12</t>
  </si>
  <si>
    <t>np.. Adres zmieni się przy kopiowaniu o jedną komórkę w dół</t>
  </si>
  <si>
    <t>na</t>
  </si>
  <si>
    <t>=A13+B13</t>
  </si>
  <si>
    <t>- zmieni się numer wiersza.</t>
  </si>
  <si>
    <r>
      <t xml:space="preserve">Taki sposób adresowania nazywa się </t>
    </r>
    <r>
      <rPr>
        <b/>
        <sz val="10"/>
        <rFont val="Arial"/>
        <family val="2"/>
        <charset val="238"/>
      </rPr>
      <t>adresowaniem względnym.</t>
    </r>
  </si>
  <si>
    <t>podczas kopiowania zawartości komórki w inne miejsce.</t>
  </si>
  <si>
    <t>Adresowanie względne daje możliwość zmiany adresów w formule</t>
  </si>
  <si>
    <t xml:space="preserve">Gdy chcemy, aby pewna część formuły, tzn. dajmy na to </t>
  </si>
  <si>
    <t xml:space="preserve">jeden adres nie zmieniał się podczas kopiowania </t>
  </si>
  <si>
    <t>- zapisujemy to za pomocą znaków $</t>
  </si>
  <si>
    <t>np..</t>
  </si>
  <si>
    <t>czyli przy kopiowaniu w dół formuła zmieni się np..</t>
  </si>
  <si>
    <r>
      <t xml:space="preserve">Taki sposób adresowania nazywa się </t>
    </r>
    <r>
      <rPr>
        <b/>
        <sz val="10"/>
        <rFont val="Arial"/>
        <family val="2"/>
        <charset val="238"/>
      </rPr>
      <t xml:space="preserve">adresowaniem </t>
    </r>
    <r>
      <rPr>
        <b/>
        <sz val="10"/>
        <color indexed="10"/>
        <rFont val="Arial"/>
        <family val="2"/>
        <charset val="238"/>
      </rPr>
      <t>bez</t>
    </r>
    <r>
      <rPr>
        <b/>
        <sz val="10"/>
        <rFont val="Arial"/>
        <family val="2"/>
        <charset val="238"/>
      </rPr>
      <t>względnym.</t>
    </r>
  </si>
  <si>
    <t>Adresowanie bezwzględne daje możliwość niezmienności adresów w formule</t>
  </si>
  <si>
    <t>Jak wpisywać symbol $ do adresu?</t>
  </si>
  <si>
    <t>=</t>
  </si>
  <si>
    <t>Teraz naciskamy klawisz F4</t>
  </si>
  <si>
    <t>Adres G15 ma być niezmienny</t>
  </si>
  <si>
    <t>- zapisujemy to $G$15</t>
  </si>
  <si>
    <t>=$G$15*B4</t>
  </si>
  <si>
    <t>=$G$15*B5</t>
  </si>
  <si>
    <t>=G15</t>
  </si>
  <si>
    <t>=$G$15</t>
  </si>
  <si>
    <t>i otrzymujemy adres ze znakami $</t>
  </si>
  <si>
    <t>teraz kontynuujemy wprowadzanie formuły</t>
  </si>
  <si>
    <t>=$G$15*</t>
  </si>
  <si>
    <t>Kolumny B, C, D są kolumnami danych.</t>
  </si>
  <si>
    <t>i do jakich innych komórek się odwołuje?</t>
  </si>
  <si>
    <t>2. Wciśnij klawisz F2</t>
  </si>
  <si>
    <t>3. Komórki podświetlają się na różne kolory.</t>
  </si>
  <si>
    <t>W nagłówkach tabel występują połączone komórki.</t>
  </si>
  <si>
    <t>Połączone</t>
  </si>
  <si>
    <t>naciśnij ikonkę "Scal i Wyśrodkuj"</t>
  </si>
  <si>
    <t xml:space="preserve">Zaznacz dwie komórki a następnie </t>
  </si>
  <si>
    <t>Ćwiczenie: wypróbuj wprowadzanie adresów bezwzględnych:</t>
  </si>
  <si>
    <t xml:space="preserve">Kolory adresów w formule odpowiadają </t>
  </si>
  <si>
    <t>kolorom komórek do których się odnoszą</t>
  </si>
  <si>
    <t>=$A$1</t>
  </si>
  <si>
    <t>=$AB$104</t>
  </si>
  <si>
    <t>=$A$1+23</t>
  </si>
  <si>
    <t>=($AB$104*4)+15</t>
  </si>
  <si>
    <t>Przejdź do następnego arkusza.</t>
  </si>
  <si>
    <t>Ctrl+PgDn</t>
  </si>
  <si>
    <t>w postaci napisów i liczb.</t>
  </si>
  <si>
    <t>Wśród komórek obliczanych wyróżniamy:</t>
  </si>
  <si>
    <t>- obliczenia końcowe, czyli wyniki.</t>
  </si>
  <si>
    <t>Poniższa tabelka posiada zakresy danych w kolumnach: B, C, D, F, G, I, J.</t>
  </si>
  <si>
    <t xml:space="preserve">Korzystaj z kopiowania czarnym plusem, aby jedną formułę </t>
  </si>
  <si>
    <t>powielić do wielu komórek.</t>
  </si>
  <si>
    <t>procentowy, walutowy itd..</t>
  </si>
  <si>
    <t>Formuły twórz samodzielnie - dla ćwiczenia.</t>
  </si>
  <si>
    <t>Przy tworzeniu kalkulacji w tym skoroszycie</t>
  </si>
  <si>
    <t>Ćwiczenie:</t>
  </si>
  <si>
    <t>=I48/H48</t>
  </si>
  <si>
    <t>=I49/H49</t>
  </si>
  <si>
    <t>=I50/H50</t>
  </si>
  <si>
    <t>=I51/H51</t>
  </si>
  <si>
    <t>=I52/H52</t>
  </si>
  <si>
    <t>=I53/H53</t>
  </si>
  <si>
    <t>=I54/H54</t>
  </si>
  <si>
    <t>=I55/H55</t>
  </si>
  <si>
    <t>=I56/H56</t>
  </si>
  <si>
    <t>inny</t>
  </si>
  <si>
    <t>przykład:</t>
  </si>
  <si>
    <t xml:space="preserve"> </t>
  </si>
  <si>
    <t>W czasie wprowadzania formuły piszemy po kolei:</t>
  </si>
  <si>
    <t>znak równości</t>
  </si>
  <si>
    <t>Oto procedura konstruowania kalkulacji (ważna jest kolejność):</t>
  </si>
  <si>
    <t>Zamiast nazw, zastosuj odpowiednie adresy.</t>
  </si>
  <si>
    <t>Ten arkusz posiada wielokrotne zagłębienia obliczeń.</t>
  </si>
  <si>
    <t>Rozplanuj kalkulację na arkuszu - od której komórki zaczniesz?</t>
  </si>
  <si>
    <t>Wpisz nagłówki kolumn.</t>
  </si>
  <si>
    <t>Wpisz dane (tu możesz skopiować)</t>
  </si>
  <si>
    <t>Skonstruuj formuły: najpierw pośrednie, później wynikowe.</t>
  </si>
  <si>
    <t xml:space="preserve">Formatuj wygląd komórek: liczbowy z miejscami dziesiętnymi, </t>
  </si>
  <si>
    <t>Scalaj komórki.</t>
  </si>
  <si>
    <t>Twórz obramowanie komórek.</t>
  </si>
  <si>
    <t>Twoim zadaniem będzie utworzyć kalkulacje.</t>
  </si>
  <si>
    <t>Wypróbuj autoprzeliczanie arkusza wstawiając inne liczby w miejsce danych.</t>
  </si>
  <si>
    <t>Wypróbuj autoprzeliczanie arkusza wstawiając inne liczby w miejsce parametrów.</t>
  </si>
  <si>
    <t>Marża w%, VAT w % - są to parametry kalkulacji.</t>
  </si>
  <si>
    <t>Data, Ilość, Cena hurtowa - są to wszystko dane w postaci liczb.</t>
  </si>
  <si>
    <t xml:space="preserve">Obliczenia pośrednie są zgrupowane w kolumnach E, H, K </t>
  </si>
  <si>
    <t>1. Stań w komórce, gdzie chcesz</t>
  </si>
  <si>
    <t>aby znajdowała się formuła</t>
  </si>
  <si>
    <t xml:space="preserve">2. Wpisz początek formuły aż do miejsca, </t>
  </si>
  <si>
    <t>gdzie rozpoczyna się zakres komórek</t>
  </si>
  <si>
    <t>3.Kursorem przejdź do początku zakresu argumentów</t>
  </si>
  <si>
    <t>4. Z Shiftem przejdź kursorem do końca zakresu argumentów</t>
  </si>
  <si>
    <t>5. Dokończ formułę, np. nawiasem zamykającym.</t>
  </si>
  <si>
    <t>Powtórka tworzenia formuł za pomocą kursora:</t>
  </si>
  <si>
    <t>wpisujemy adres "G15"</t>
  </si>
  <si>
    <t>wprowadzamy znak mnożenia i dalszą część formuły.</t>
  </si>
  <si>
    <t>=12/($M$10-1)+K12</t>
  </si>
  <si>
    <t>Znajduje się ona przy ikonkach wyrównania</t>
  </si>
  <si>
    <t>Pojawi się kolorowy adres komórki.</t>
  </si>
  <si>
    <t>Wypróbuj sumowanie za pomocą funkcji suma(….)</t>
  </si>
  <si>
    <t>kobiety</t>
  </si>
  <si>
    <t>0-4 lat</t>
  </si>
  <si>
    <t>5-9 lat</t>
  </si>
  <si>
    <t>10-14 lat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</si>
  <si>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</si>
  <si>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</si>
  <si>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</si>
  <si>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</si>
  <si>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</si>
  <si>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</si>
  <si>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</si>
  <si>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</si>
  <si>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</si>
  <si>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</si>
  <si>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</si>
  <si>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</si>
  <si>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</si>
  <si>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</si>
  <si>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</si>
  <si>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</si>
  <si>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lat i wiecej</t>
  </si>
  <si>
    <t>Pierwsza kalkulacja będzie miała na celu wyliczenie procentowego udziału</t>
  </si>
  <si>
    <t xml:space="preserve">W kalkulacji mogą występować dane </t>
  </si>
  <si>
    <t xml:space="preserve">Oprócz tego posiada kalkulacja może zawierać formuły, </t>
  </si>
  <si>
    <t>które umożliwiają obliczenia.</t>
  </si>
  <si>
    <t>To jest obszar obliczeń.</t>
  </si>
  <si>
    <r>
      <t xml:space="preserve">twoim zadaniem </t>
    </r>
    <r>
      <rPr>
        <b/>
        <sz val="10"/>
        <rFont val="Arial"/>
        <family val="2"/>
        <charset val="238"/>
      </rPr>
      <t>nie jest</t>
    </r>
    <r>
      <rPr>
        <sz val="10"/>
        <rFont val="Arial"/>
        <charset val="238"/>
      </rPr>
      <t>:</t>
    </r>
  </si>
  <si>
    <t>Pierwsza kalkulacja ma na celu wyliczenie procentowego udziału</t>
  </si>
  <si>
    <t>kobiet w populacji Polski.</t>
  </si>
  <si>
    <t>[lat]</t>
  </si>
  <si>
    <t>Razem:</t>
  </si>
  <si>
    <t>- obliczenia pośrednie (cząstkowe)</t>
  </si>
  <si>
    <t>Jak zobaczyć jaką formułę zawiera komórka wskazana żółtą strzałką</t>
  </si>
  <si>
    <t>Co należy zrobić:</t>
  </si>
  <si>
    <t>1. Stań na wskazanej komórce.</t>
  </si>
  <si>
    <t>Masz za zadanie stworzyć własne formuły, które same będą obliczały i wyświetlały wartości.</t>
  </si>
  <si>
    <t>Wyniki końcowe widnieją w najniższym wierszu "Razem".</t>
  </si>
  <si>
    <t>Sprawdź to: prześledź obliczenia od danych do wyników.</t>
  </si>
  <si>
    <t>- ręczne obliczanie i wpisywanie wyniku obliczenia do komórki,</t>
  </si>
  <si>
    <t>Zadanie: wypełnij formułami i sformatuj poniższą kalkulację:</t>
  </si>
  <si>
    <t>W drugiej kalkulacji będziesz konstruować formuły dotyczące tygodniowej sprzedaży pewnego towaru.</t>
  </si>
  <si>
    <t>Załóżmy, że w każdym z pięciu dni kupujemy towar w hurtowni po cenie hurtowej.</t>
  </si>
  <si>
    <t>Do ceny hurtowej dodajemy własną marżę i podatek VAT. Tak uzyskujemy cenę detaliczną.</t>
  </si>
  <si>
    <t>Załóżmy również, że cały kupiony towar tego dnia sprzedajemy - tak uzyskamy wartość sprzedaży.</t>
  </si>
  <si>
    <t xml:space="preserve">Pozostałe komórki mają zawierać wyłącznie formuły. </t>
  </si>
  <si>
    <t xml:space="preserve">Marża w % i VAT w % są parametrami obliczeń. </t>
  </si>
  <si>
    <r>
      <t xml:space="preserve">Parametrami kalkulacji </t>
    </r>
    <r>
      <rPr>
        <sz val="10"/>
        <rFont val="Arial"/>
        <charset val="238"/>
      </rPr>
      <t>nazywamy te pojedyncze wartości, od których zależy wiele innych wartości w tabeli.</t>
    </r>
  </si>
  <si>
    <t>Poniżej tabeli umieszczone są wyjaśnienia do tworzenia formuł.</t>
  </si>
  <si>
    <t>Gdy w arkuszu napotkasz na rogu komórki czerwony trójkąt, to wiedz, że jest to komentarz.</t>
  </si>
  <si>
    <t>Najedź na tą komórkę myszą.</t>
  </si>
  <si>
    <t>Sprzedaż książek beletrystycznych</t>
  </si>
  <si>
    <t>Sprzedaż książek naukowych</t>
  </si>
  <si>
    <t>Sprzedaż wydawnictw albumowych</t>
  </si>
  <si>
    <t>polskich</t>
  </si>
  <si>
    <t>zagranicznych</t>
  </si>
  <si>
    <t>tłumaczeń</t>
  </si>
  <si>
    <t>innych</t>
  </si>
  <si>
    <t>Księgarnia Librum - Wartość Sprzedaży za rok 2003</t>
  </si>
  <si>
    <t>W trzeciej kalkulacji będziesz obliczał przychody ze sprzedaży w księgarni.</t>
  </si>
  <si>
    <t xml:space="preserve">a) procent wartości sprzedaży książek </t>
  </si>
  <si>
    <t xml:space="preserve">polskich, zagranicznych, tłumaczeń i innych w ogólnej sprzedaży </t>
  </si>
  <si>
    <t>Uzupełnij kalkulację</t>
  </si>
  <si>
    <t xml:space="preserve">Zadania: </t>
  </si>
  <si>
    <t>Utwórz formuły kalkulacji</t>
  </si>
  <si>
    <t>Wiersz nagłówków wycentruj w pionie i poziomie, pogrub tekst.</t>
  </si>
  <si>
    <t>Stanowią one część kalkulacji.</t>
  </si>
  <si>
    <t>Obramuj kalkulację i komórki parametrów.</t>
  </si>
  <si>
    <t>Najpierw dla każdego kwartału i rodzaju książek oblicza się to samo:</t>
  </si>
  <si>
    <t>dla poszczególnych trzech rodzajów książek.</t>
  </si>
  <si>
    <t>b) sumę wartości sprzedaży w każdym kwartale.</t>
  </si>
  <si>
    <t xml:space="preserve">c) następnie te wartości sumowane są </t>
  </si>
  <si>
    <t>w ciągu całego roku: kolumna L "Cały rok"</t>
  </si>
  <si>
    <t>W kolumnie M obliczane są udziały procentowe dla całego roku.</t>
  </si>
  <si>
    <t xml:space="preserve">d) w wierszu "Całkowita Wartość Sprzedaży" podsumowywane </t>
  </si>
  <si>
    <t xml:space="preserve">są wartości dla każdego kwartału.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</si>
</sst>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yy/mm/dd"/>
  </numFmts>
  <fonts count="17">
    <font>
      <sz val="10"/>
      <name val="Arial"/>
      <charset val="238"/>
    </font>
    <font>
      <sz val="10"/>
      <name val="Arial"/>
      <charset val="238"/>
    </font>
    <font>
      <sz val="16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sz val="14"/>
      <color indexed="48"/>
      <name val="Arial"/>
      <charset val="238"/>
    </font>
    <font>
      <sz val="16"/>
      <color indexed="48"/>
      <name val="Arial"/>
      <charset val="238"/>
    </font>
    <font>
      <sz val="10"/>
      <color indexed="12"/>
      <name val="Arial CE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2"/>
      <name val="Arial"/>
      <family val="2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double">
        <color indexed="17"/>
      </left>
      <right style="hair">
        <color indexed="17"/>
      </right>
      <top style="hair">
        <color indexed="17"/>
      </top>
      <bottom/>
      <diagonal/>
    </border>
    <border>
      <left style="double">
        <color indexed="17"/>
      </left>
      <right style="hair">
        <color indexed="17"/>
      </right>
      <top/>
      <bottom/>
      <diagonal/>
    </border>
    <border>
      <left style="double">
        <color indexed="17"/>
      </left>
      <right style="hair">
        <color indexed="17"/>
      </right>
      <top/>
      <bottom style="double">
        <color indexed="17"/>
      </bottom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 style="double">
        <color indexed="17"/>
      </bottom>
      <diagonal/>
    </border>
    <border>
      <left/>
      <right style="hair">
        <color indexed="17"/>
      </right>
      <top/>
      <bottom/>
      <diagonal/>
    </border>
    <border>
      <left/>
      <right style="hair">
        <color indexed="17"/>
      </right>
      <top/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 style="hair">
        <color indexed="17"/>
      </left>
      <right style="double">
        <color indexed="17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double">
        <color indexed="17"/>
      </right>
      <top style="hair">
        <color indexed="17"/>
      </top>
      <bottom style="hair">
        <color indexed="17"/>
      </bottom>
      <diagonal/>
    </border>
    <border>
      <left style="double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double">
        <color indexed="17"/>
      </right>
      <top/>
      <bottom style="hair">
        <color indexed="17"/>
      </bottom>
      <diagonal/>
    </border>
    <border>
      <left/>
      <right style="double">
        <color indexed="17"/>
      </right>
      <top/>
      <bottom style="hair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7"/>
      </left>
      <right/>
      <top style="double">
        <color indexed="17"/>
      </top>
      <bottom style="hair">
        <color indexed="17"/>
      </bottom>
      <diagonal/>
    </border>
    <border>
      <left/>
      <right/>
      <top style="double">
        <color indexed="17"/>
      </top>
      <bottom style="hair">
        <color indexed="17"/>
      </bottom>
      <diagonal/>
    </border>
    <border>
      <left/>
      <right style="double">
        <color indexed="17"/>
      </right>
      <top style="double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1" xfId="0" applyBorder="1"/>
    <xf numFmtId="1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0" fontId="0" fillId="0" borderId="6" xfId="0" applyNumberFormat="1" applyBorder="1"/>
    <xf numFmtId="0" fontId="0" fillId="0" borderId="8" xfId="0" applyBorder="1"/>
    <xf numFmtId="10" fontId="0" fillId="0" borderId="8" xfId="0" applyNumberFormat="1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10" fontId="0" fillId="0" borderId="16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19" xfId="0" applyNumberFormat="1" applyBorder="1"/>
    <xf numFmtId="0" fontId="2" fillId="0" borderId="0" xfId="0" applyFont="1"/>
    <xf numFmtId="0" fontId="0" fillId="0" borderId="0" xfId="0" applyAlignment="1">
      <alignment wrapText="1"/>
    </xf>
    <xf numFmtId="44" fontId="6" fillId="0" borderId="0" xfId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9" fontId="5" fillId="0" borderId="0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0" fontId="0" fillId="0" borderId="21" xfId="0" applyNumberFormat="1" applyBorder="1"/>
    <xf numFmtId="10" fontId="0" fillId="0" borderId="23" xfId="0" applyNumberFormat="1" applyBorder="1"/>
    <xf numFmtId="0" fontId="0" fillId="0" borderId="25" xfId="0" applyBorder="1"/>
    <xf numFmtId="0" fontId="0" fillId="0" borderId="0" xfId="0" quotePrefix="1"/>
    <xf numFmtId="0" fontId="0" fillId="2" borderId="26" xfId="0" applyFill="1" applyBorder="1"/>
    <xf numFmtId="0" fontId="0" fillId="2" borderId="27" xfId="0" quotePrefix="1" applyFill="1" applyBorder="1"/>
    <xf numFmtId="0" fontId="0" fillId="2" borderId="27" xfId="0" applyFill="1" applyBorder="1"/>
    <xf numFmtId="0" fontId="0" fillId="2" borderId="24" xfId="0" applyFill="1" applyBorder="1"/>
    <xf numFmtId="0" fontId="10" fillId="0" borderId="0" xfId="0" applyFont="1"/>
    <xf numFmtId="0" fontId="11" fillId="2" borderId="0" xfId="0" applyFont="1" applyFill="1"/>
    <xf numFmtId="0" fontId="0" fillId="2" borderId="0" xfId="0" applyFill="1"/>
    <xf numFmtId="10" fontId="0" fillId="0" borderId="20" xfId="0" applyNumberFormat="1" applyBorder="1"/>
    <xf numFmtId="10" fontId="0" fillId="0" borderId="20" xfId="0" quotePrefix="1" applyNumberFormat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0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12" fillId="3" borderId="0" xfId="0" applyFont="1" applyFill="1"/>
    <xf numFmtId="0" fontId="12" fillId="3" borderId="20" xfId="0" applyFont="1" applyFill="1" applyBorder="1"/>
    <xf numFmtId="0" fontId="12" fillId="4" borderId="20" xfId="0" applyFont="1" applyFill="1" applyBorder="1"/>
    <xf numFmtId="0" fontId="0" fillId="0" borderId="0" xfId="0" applyBorder="1" applyAlignment="1"/>
    <xf numFmtId="164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Border="1"/>
    <xf numFmtId="16" fontId="4" fillId="0" borderId="0" xfId="0" applyNumberFormat="1" applyFont="1" applyFill="1" applyBorder="1"/>
    <xf numFmtId="0" fontId="0" fillId="0" borderId="23" xfId="0" applyFill="1" applyBorder="1"/>
    <xf numFmtId="0" fontId="15" fillId="0" borderId="0" xfId="0" applyFont="1" applyBorder="1" applyAlignment="1"/>
    <xf numFmtId="0" fontId="16" fillId="0" borderId="0" xfId="0" applyFont="1" applyBorder="1" applyAlignment="1">
      <alignment vertical="top"/>
    </xf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43</xdr:row>
      <xdr:rowOff>38100</xdr:rowOff>
    </xdr:from>
    <xdr:to>
      <xdr:col>3</xdr:col>
      <xdr:colOff>466725</xdr:colOff>
      <xdr:row>44</xdr:row>
      <xdr:rowOff>114300</xdr:rowOff>
    </xdr:to>
    <xdr:sp macro="" textlink="">
      <xdr:nvSpPr>
        <xdr:cNvPr id="2074" name="AutoShape 1"/>
        <xdr:cNvSpPr>
          <a:spLocks noChangeArrowheads="1"/>
        </xdr:cNvSpPr>
      </xdr:nvSpPr>
      <xdr:spPr bwMode="auto">
        <a:xfrm rot="10800000">
          <a:off x="2190750" y="7362825"/>
          <a:ext cx="361950" cy="238125"/>
        </a:xfrm>
        <a:custGeom>
          <a:avLst/>
          <a:gdLst>
            <a:gd name="T0" fmla="*/ 253466 w 21600"/>
            <a:gd name="T1" fmla="*/ 0 h 21600"/>
            <a:gd name="T2" fmla="*/ 253466 w 21600"/>
            <a:gd name="T3" fmla="*/ 134034 h 21600"/>
            <a:gd name="T4" fmla="*/ 54242 w 21600"/>
            <a:gd name="T5" fmla="*/ 238125 h 21600"/>
            <a:gd name="T6" fmla="*/ 361950 w 21600"/>
            <a:gd name="T7" fmla="*/ 6701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FFFF00"/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142</xdr:row>
      <xdr:rowOff>85725</xdr:rowOff>
    </xdr:from>
    <xdr:to>
      <xdr:col>3</xdr:col>
      <xdr:colOff>552450</xdr:colOff>
      <xdr:row>144</xdr:row>
      <xdr:rowOff>66675</xdr:rowOff>
    </xdr:to>
    <xdr:sp macro="" textlink="">
      <xdr:nvSpPr>
        <xdr:cNvPr id="2075" name="AutoShape 2"/>
        <xdr:cNvSpPr>
          <a:spLocks noChangeArrowheads="1"/>
        </xdr:cNvSpPr>
      </xdr:nvSpPr>
      <xdr:spPr bwMode="auto">
        <a:xfrm flipH="1">
          <a:off x="2209800" y="23441025"/>
          <a:ext cx="428625" cy="304800"/>
        </a:xfrm>
        <a:prstGeom prst="notchedRightArrow">
          <a:avLst>
            <a:gd name="adj1" fmla="val 50000"/>
            <a:gd name="adj2" fmla="val 35156"/>
          </a:avLst>
        </a:prstGeom>
        <a:solidFill>
          <a:srgbClr val="FFFF00"/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131</xdr:row>
      <xdr:rowOff>85725</xdr:rowOff>
    </xdr:from>
    <xdr:to>
      <xdr:col>4</xdr:col>
      <xdr:colOff>533400</xdr:colOff>
      <xdr:row>131</xdr:row>
      <xdr:rowOff>85725</xdr:rowOff>
    </xdr:to>
    <xdr:sp macro="" textlink="">
      <xdr:nvSpPr>
        <xdr:cNvPr id="2076" name="Line 3"/>
        <xdr:cNvSpPr>
          <a:spLocks noChangeShapeType="1"/>
        </xdr:cNvSpPr>
      </xdr:nvSpPr>
      <xdr:spPr bwMode="auto">
        <a:xfrm>
          <a:off x="2714625" y="21659850"/>
          <a:ext cx="5143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132</xdr:row>
      <xdr:rowOff>85725</xdr:rowOff>
    </xdr:from>
    <xdr:to>
      <xdr:col>4</xdr:col>
      <xdr:colOff>533400</xdr:colOff>
      <xdr:row>132</xdr:row>
      <xdr:rowOff>85725</xdr:rowOff>
    </xdr:to>
    <xdr:sp macro="" textlink="">
      <xdr:nvSpPr>
        <xdr:cNvPr id="2077" name="Line 4"/>
        <xdr:cNvSpPr>
          <a:spLocks noChangeShapeType="1"/>
        </xdr:cNvSpPr>
      </xdr:nvSpPr>
      <xdr:spPr bwMode="auto">
        <a:xfrm>
          <a:off x="2714625" y="21821775"/>
          <a:ext cx="5143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133</xdr:row>
      <xdr:rowOff>85725</xdr:rowOff>
    </xdr:from>
    <xdr:to>
      <xdr:col>4</xdr:col>
      <xdr:colOff>533400</xdr:colOff>
      <xdr:row>133</xdr:row>
      <xdr:rowOff>85725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2714625" y="21983700"/>
          <a:ext cx="5143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134</xdr:row>
      <xdr:rowOff>85725</xdr:rowOff>
    </xdr:from>
    <xdr:to>
      <xdr:col>4</xdr:col>
      <xdr:colOff>533400</xdr:colOff>
      <xdr:row>134</xdr:row>
      <xdr:rowOff>85725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2714625" y="22145625"/>
          <a:ext cx="5143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135</xdr:row>
      <xdr:rowOff>85725</xdr:rowOff>
    </xdr:from>
    <xdr:to>
      <xdr:col>4</xdr:col>
      <xdr:colOff>533400</xdr:colOff>
      <xdr:row>135</xdr:row>
      <xdr:rowOff>85725</xdr:rowOff>
    </xdr:to>
    <xdr:sp macro="" textlink="">
      <xdr:nvSpPr>
        <xdr:cNvPr id="2080" name="Line 7"/>
        <xdr:cNvSpPr>
          <a:spLocks noChangeShapeType="1"/>
        </xdr:cNvSpPr>
      </xdr:nvSpPr>
      <xdr:spPr bwMode="auto">
        <a:xfrm>
          <a:off x="2714625" y="22307550"/>
          <a:ext cx="5143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571500</xdr:colOff>
      <xdr:row>19</xdr:row>
      <xdr:rowOff>19050</xdr:rowOff>
    </xdr:from>
    <xdr:to>
      <xdr:col>1</xdr:col>
      <xdr:colOff>704850</xdr:colOff>
      <xdr:row>22</xdr:row>
      <xdr:rowOff>0</xdr:rowOff>
    </xdr:to>
    <xdr:sp macro="" textlink="">
      <xdr:nvSpPr>
        <xdr:cNvPr id="2081" name="Line 8"/>
        <xdr:cNvSpPr>
          <a:spLocks noChangeShapeType="1"/>
        </xdr:cNvSpPr>
      </xdr:nvSpPr>
      <xdr:spPr bwMode="auto">
        <a:xfrm flipH="1">
          <a:off x="1181100" y="3457575"/>
          <a:ext cx="133350" cy="466725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276225</xdr:colOff>
      <xdr:row>19</xdr:row>
      <xdr:rowOff>28575</xdr:rowOff>
    </xdr:from>
    <xdr:to>
      <xdr:col>2</xdr:col>
      <xdr:colOff>419100</xdr:colOff>
      <xdr:row>23</xdr:row>
      <xdr:rowOff>152400</xdr:rowOff>
    </xdr:to>
    <xdr:sp macro="" textlink="">
      <xdr:nvSpPr>
        <xdr:cNvPr id="2082" name="Line 9"/>
        <xdr:cNvSpPr>
          <a:spLocks noChangeShapeType="1"/>
        </xdr:cNvSpPr>
      </xdr:nvSpPr>
      <xdr:spPr bwMode="auto">
        <a:xfrm>
          <a:off x="1752600" y="3467100"/>
          <a:ext cx="142875" cy="771525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609600</xdr:colOff>
      <xdr:row>22</xdr:row>
      <xdr:rowOff>76200</xdr:rowOff>
    </xdr:from>
    <xdr:to>
      <xdr:col>6</xdr:col>
      <xdr:colOff>0</xdr:colOff>
      <xdr:row>23</xdr:row>
      <xdr:rowOff>152400</xdr:rowOff>
    </xdr:to>
    <xdr:sp macro="" textlink="">
      <xdr:nvSpPr>
        <xdr:cNvPr id="2083" name="Line 10"/>
        <xdr:cNvSpPr>
          <a:spLocks noChangeShapeType="1"/>
        </xdr:cNvSpPr>
      </xdr:nvSpPr>
      <xdr:spPr bwMode="auto">
        <a:xfrm flipH="1">
          <a:off x="3305175" y="4000500"/>
          <a:ext cx="647700" cy="238125"/>
        </a:xfrm>
        <a:prstGeom prst="line">
          <a:avLst/>
        </a:prstGeom>
        <a:noFill/>
        <a:ln w="19050">
          <a:solidFill>
            <a:srgbClr val="993366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142875</xdr:colOff>
      <xdr:row>23</xdr:row>
      <xdr:rowOff>104775</xdr:rowOff>
    </xdr:from>
    <xdr:to>
      <xdr:col>5</xdr:col>
      <xdr:colOff>76200</xdr:colOff>
      <xdr:row>27</xdr:row>
      <xdr:rowOff>85725</xdr:rowOff>
    </xdr:to>
    <xdr:sp macro="" textlink="">
      <xdr:nvSpPr>
        <xdr:cNvPr id="2084" name="Rectangle 11"/>
        <xdr:cNvSpPr>
          <a:spLocks noChangeArrowheads="1"/>
        </xdr:cNvSpPr>
      </xdr:nvSpPr>
      <xdr:spPr bwMode="auto">
        <a:xfrm>
          <a:off x="2838450" y="4191000"/>
          <a:ext cx="581025" cy="628650"/>
        </a:xfrm>
        <a:prstGeom prst="rect">
          <a:avLst/>
        </a:prstGeom>
        <a:noFill/>
        <a:ln w="19050">
          <a:solidFill>
            <a:srgbClr val="993366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23</xdr:row>
      <xdr:rowOff>85725</xdr:rowOff>
    </xdr:from>
    <xdr:to>
      <xdr:col>3</xdr:col>
      <xdr:colOff>95250</xdr:colOff>
      <xdr:row>27</xdr:row>
      <xdr:rowOff>66675</xdr:rowOff>
    </xdr:to>
    <xdr:sp macro="" textlink="">
      <xdr:nvSpPr>
        <xdr:cNvPr id="2085" name="Rectangle 13"/>
        <xdr:cNvSpPr>
          <a:spLocks noChangeArrowheads="1"/>
        </xdr:cNvSpPr>
      </xdr:nvSpPr>
      <xdr:spPr bwMode="auto">
        <a:xfrm>
          <a:off x="1600200" y="4171950"/>
          <a:ext cx="581025" cy="628650"/>
        </a:xfrm>
        <a:prstGeom prst="rect">
          <a:avLst/>
        </a:prstGeom>
        <a:noFill/>
        <a:ln w="19050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542925</xdr:colOff>
      <xdr:row>23</xdr:row>
      <xdr:rowOff>85725</xdr:rowOff>
    </xdr:from>
    <xdr:to>
      <xdr:col>1</xdr:col>
      <xdr:colOff>695325</xdr:colOff>
      <xdr:row>27</xdr:row>
      <xdr:rowOff>66675</xdr:rowOff>
    </xdr:to>
    <xdr:sp macro="" textlink="">
      <xdr:nvSpPr>
        <xdr:cNvPr id="2086" name="Rectangle 14"/>
        <xdr:cNvSpPr>
          <a:spLocks noChangeArrowheads="1"/>
        </xdr:cNvSpPr>
      </xdr:nvSpPr>
      <xdr:spPr bwMode="auto">
        <a:xfrm>
          <a:off x="542925" y="4171950"/>
          <a:ext cx="762000" cy="628650"/>
        </a:xfrm>
        <a:prstGeom prst="rect">
          <a:avLst/>
        </a:prstGeom>
        <a:noFill/>
        <a:ln w="19050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74</xdr:row>
      <xdr:rowOff>66675</xdr:rowOff>
    </xdr:from>
    <xdr:to>
      <xdr:col>6</xdr:col>
      <xdr:colOff>533400</xdr:colOff>
      <xdr:row>75</xdr:row>
      <xdr:rowOff>85725</xdr:rowOff>
    </xdr:to>
    <xdr:sp macro="" textlink="">
      <xdr:nvSpPr>
        <xdr:cNvPr id="2087" name="Line 15"/>
        <xdr:cNvSpPr>
          <a:spLocks noChangeShapeType="1"/>
        </xdr:cNvSpPr>
      </xdr:nvSpPr>
      <xdr:spPr bwMode="auto">
        <a:xfrm>
          <a:off x="3114675" y="12411075"/>
          <a:ext cx="13716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533400</xdr:colOff>
      <xdr:row>75</xdr:row>
      <xdr:rowOff>104775</xdr:rowOff>
    </xdr:from>
    <xdr:to>
      <xdr:col>9</xdr:col>
      <xdr:colOff>95250</xdr:colOff>
      <xdr:row>81</xdr:row>
      <xdr:rowOff>104775</xdr:rowOff>
    </xdr:to>
    <xdr:sp macro="" textlink="">
      <xdr:nvSpPr>
        <xdr:cNvPr id="2088" name="AutoShape 16"/>
        <xdr:cNvSpPr>
          <a:spLocks noChangeArrowheads="1"/>
        </xdr:cNvSpPr>
      </xdr:nvSpPr>
      <xdr:spPr bwMode="auto">
        <a:xfrm>
          <a:off x="5095875" y="12611100"/>
          <a:ext cx="781050" cy="971550"/>
        </a:xfrm>
        <a:prstGeom prst="downArrow">
          <a:avLst>
            <a:gd name="adj1" fmla="val 50000"/>
            <a:gd name="adj2" fmla="val 3109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75</xdr:row>
      <xdr:rowOff>123825</xdr:rowOff>
    </xdr:from>
    <xdr:to>
      <xdr:col>8</xdr:col>
      <xdr:colOff>219075</xdr:colOff>
      <xdr:row>77</xdr:row>
      <xdr:rowOff>133350</xdr:rowOff>
    </xdr:to>
    <xdr:sp macro="" textlink="">
      <xdr:nvSpPr>
        <xdr:cNvPr id="2089" name="Line 17"/>
        <xdr:cNvSpPr>
          <a:spLocks noChangeShapeType="1"/>
        </xdr:cNvSpPr>
      </xdr:nvSpPr>
      <xdr:spPr bwMode="auto">
        <a:xfrm>
          <a:off x="3419475" y="12630150"/>
          <a:ext cx="19716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82</xdr:row>
      <xdr:rowOff>85725</xdr:rowOff>
    </xdr:from>
    <xdr:to>
      <xdr:col>8</xdr:col>
      <xdr:colOff>533400</xdr:colOff>
      <xdr:row>82</xdr:row>
      <xdr:rowOff>85725</xdr:rowOff>
    </xdr:to>
    <xdr:sp macro="" textlink="">
      <xdr:nvSpPr>
        <xdr:cNvPr id="2090" name="Line 19"/>
        <xdr:cNvSpPr>
          <a:spLocks noChangeShapeType="1"/>
        </xdr:cNvSpPr>
      </xdr:nvSpPr>
      <xdr:spPr bwMode="auto">
        <a:xfrm>
          <a:off x="5210175" y="137255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38100</xdr:colOff>
      <xdr:row>89</xdr:row>
      <xdr:rowOff>0</xdr:rowOff>
    </xdr:from>
    <xdr:to>
      <xdr:col>3</xdr:col>
      <xdr:colOff>38100</xdr:colOff>
      <xdr:row>90</xdr:row>
      <xdr:rowOff>133350</xdr:rowOff>
    </xdr:to>
    <xdr:sp macro="" textlink="">
      <xdr:nvSpPr>
        <xdr:cNvPr id="2091" name="Line 20"/>
        <xdr:cNvSpPr>
          <a:spLocks noChangeShapeType="1"/>
        </xdr:cNvSpPr>
      </xdr:nvSpPr>
      <xdr:spPr bwMode="auto">
        <a:xfrm>
          <a:off x="2124075" y="14773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266700</xdr:colOff>
      <xdr:row>147</xdr:row>
      <xdr:rowOff>95250</xdr:rowOff>
    </xdr:from>
    <xdr:to>
      <xdr:col>6</xdr:col>
      <xdr:colOff>352425</xdr:colOff>
      <xdr:row>148</xdr:row>
      <xdr:rowOff>57150</xdr:rowOff>
    </xdr:to>
    <xdr:sp macro="" textlink="">
      <xdr:nvSpPr>
        <xdr:cNvPr id="2093" name="Line 22"/>
        <xdr:cNvSpPr>
          <a:spLocks noChangeShapeType="1"/>
        </xdr:cNvSpPr>
      </xdr:nvSpPr>
      <xdr:spPr bwMode="auto">
        <a:xfrm flipH="1" flipV="1">
          <a:off x="4219575" y="24260175"/>
          <a:ext cx="857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123825</xdr:colOff>
      <xdr:row>27</xdr:row>
      <xdr:rowOff>123825</xdr:rowOff>
    </xdr:from>
    <xdr:to>
      <xdr:col>4</xdr:col>
      <xdr:colOff>104775</xdr:colOff>
      <xdr:row>29</xdr:row>
      <xdr:rowOff>66675</xdr:rowOff>
    </xdr:to>
    <xdr:sp macro="" textlink="">
      <xdr:nvSpPr>
        <xdr:cNvPr id="2094" name="Rectangle 23"/>
        <xdr:cNvSpPr>
          <a:spLocks noChangeArrowheads="1"/>
        </xdr:cNvSpPr>
      </xdr:nvSpPr>
      <xdr:spPr bwMode="auto">
        <a:xfrm>
          <a:off x="1600200" y="4857750"/>
          <a:ext cx="1200150" cy="266700"/>
        </a:xfrm>
        <a:prstGeom prst="rect">
          <a:avLst/>
        </a:prstGeom>
        <a:noFill/>
        <a:ln w="19050">
          <a:solidFill>
            <a:srgbClr val="FF99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28</xdr:row>
      <xdr:rowOff>104775</xdr:rowOff>
    </xdr:from>
    <xdr:to>
      <xdr:col>5</xdr:col>
      <xdr:colOff>600075</xdr:colOff>
      <xdr:row>28</xdr:row>
      <xdr:rowOff>104775</xdr:rowOff>
    </xdr:to>
    <xdr:sp macro="" textlink="">
      <xdr:nvSpPr>
        <xdr:cNvPr id="2095" name="Line 24"/>
        <xdr:cNvSpPr>
          <a:spLocks noChangeShapeType="1"/>
        </xdr:cNvSpPr>
      </xdr:nvSpPr>
      <xdr:spPr bwMode="auto">
        <a:xfrm flipH="1">
          <a:off x="2809875" y="5000625"/>
          <a:ext cx="1133475" cy="0"/>
        </a:xfrm>
        <a:prstGeom prst="line">
          <a:avLst/>
        </a:prstGeom>
        <a:noFill/>
        <a:ln w="19050">
          <a:solidFill>
            <a:srgbClr val="FF99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</xdr:col>
      <xdr:colOff>533400</xdr:colOff>
      <xdr:row>145</xdr:row>
      <xdr:rowOff>133350</xdr:rowOff>
    </xdr:from>
    <xdr:to>
      <xdr:col>9</xdr:col>
      <xdr:colOff>581025</xdr:colOff>
      <xdr:row>151</xdr:row>
      <xdr:rowOff>19050</xdr:rowOff>
    </xdr:to>
    <xdr:pic>
      <xdr:nvPicPr>
        <xdr:cNvPr id="20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23974425"/>
          <a:ext cx="3743325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27</xdr:row>
      <xdr:rowOff>47625</xdr:rowOff>
    </xdr:from>
    <xdr:to>
      <xdr:col>7</xdr:col>
      <xdr:colOff>266700</xdr:colOff>
      <xdr:row>28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 flipH="1" flipV="1">
          <a:off x="4810125" y="4724400"/>
          <a:ext cx="2381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</xdr:spPr>
    </xdr:sp>
    <xdr:clientData/>
  </xdr:twoCellAnchor>
  <xdr:twoCellAnchor>
    <xdr:from>
      <xdr:col>5</xdr:col>
      <xdr:colOff>57150</xdr:colOff>
      <xdr:row>27</xdr:row>
      <xdr:rowOff>9525</xdr:rowOff>
    </xdr:from>
    <xdr:to>
      <xdr:col>6</xdr:col>
      <xdr:colOff>628650</xdr:colOff>
      <xdr:row>28</xdr:row>
      <xdr:rowOff>123825</xdr:rowOff>
    </xdr:to>
    <xdr:sp macro="" textlink="">
      <xdr:nvSpPr>
        <xdr:cNvPr id="1030" name="Line 3"/>
        <xdr:cNvSpPr>
          <a:spLocks noChangeShapeType="1"/>
        </xdr:cNvSpPr>
      </xdr:nvSpPr>
      <xdr:spPr bwMode="auto">
        <a:xfrm flipH="1" flipV="1">
          <a:off x="3371850" y="4686300"/>
          <a:ext cx="13525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selection activeCell="K151" sqref="K151"/>
    </sheetView>
  </sheetViews>
  <sheetFormatPr defaultRowHeight="12.75"/>
  <cols>
    <col min="2" max="2" width="13" customWidth="1"/>
    <col min="5" max="5" width="9.7109375" bestFit="1" customWidth="1"/>
  </cols>
  <sheetData>
    <row r="1" spans="1:8">
      <c r="A1" t="s">
        <v>121</v>
      </c>
    </row>
    <row r="3" spans="1:8" ht="20.25">
      <c r="A3" s="49"/>
      <c r="B3" s="48" t="s">
        <v>43</v>
      </c>
      <c r="C3" s="49"/>
      <c r="D3" s="49"/>
      <c r="E3" s="49"/>
      <c r="F3" s="49"/>
      <c r="G3" s="49"/>
      <c r="H3" s="49"/>
    </row>
    <row r="5" spans="1:8" ht="18">
      <c r="B5" s="47" t="s">
        <v>44</v>
      </c>
      <c r="C5" s="47"/>
    </row>
    <row r="6" spans="1:8" ht="18">
      <c r="B6" s="47"/>
      <c r="C6" s="47" t="s">
        <v>45</v>
      </c>
    </row>
    <row r="7" spans="1:8" ht="18">
      <c r="B7" s="47"/>
      <c r="C7" s="47" t="s">
        <v>46</v>
      </c>
    </row>
    <row r="8" spans="1:8" ht="18">
      <c r="B8" s="47"/>
      <c r="C8" s="47" t="s">
        <v>47</v>
      </c>
    </row>
    <row r="11" spans="1:8">
      <c r="B11" t="s">
        <v>48</v>
      </c>
    </row>
    <row r="12" spans="1:8">
      <c r="B12" t="s">
        <v>49</v>
      </c>
    </row>
    <row r="15" spans="1:8">
      <c r="B15" t="s">
        <v>175</v>
      </c>
    </row>
    <row r="16" spans="1:8">
      <c r="B16" t="s">
        <v>182</v>
      </c>
    </row>
    <row r="18" spans="2:7">
      <c r="B18" t="s">
        <v>176</v>
      </c>
    </row>
    <row r="19" spans="2:7">
      <c r="B19" t="s">
        <v>100</v>
      </c>
      <c r="E19" t="s">
        <v>177</v>
      </c>
    </row>
    <row r="20" spans="2:7">
      <c r="E20" t="s">
        <v>178</v>
      </c>
    </row>
    <row r="21" spans="2:7">
      <c r="G21" t="s">
        <v>179</v>
      </c>
    </row>
    <row r="22" spans="2:7">
      <c r="G22" t="s">
        <v>101</v>
      </c>
    </row>
    <row r="23" spans="2:7">
      <c r="B23" s="37" t="s">
        <v>0</v>
      </c>
      <c r="C23" s="38" t="s">
        <v>1</v>
      </c>
      <c r="D23" s="79" t="s">
        <v>3</v>
      </c>
      <c r="E23" s="79"/>
      <c r="G23" s="42" t="s">
        <v>185</v>
      </c>
    </row>
    <row r="24" spans="2:7">
      <c r="B24" s="36"/>
      <c r="C24" s="41" t="s">
        <v>7</v>
      </c>
      <c r="D24" s="35" t="s">
        <v>7</v>
      </c>
      <c r="E24" s="35" t="s">
        <v>8</v>
      </c>
    </row>
    <row r="25" spans="2:7">
      <c r="B25" s="37" t="s">
        <v>10</v>
      </c>
      <c r="C25" s="35">
        <v>5473</v>
      </c>
      <c r="D25" s="35">
        <v>2806</v>
      </c>
      <c r="E25" s="39">
        <f>D25/C25</f>
        <v>0.51269870272245566</v>
      </c>
    </row>
    <row r="26" spans="2:7">
      <c r="B26" s="37" t="s">
        <v>11</v>
      </c>
      <c r="C26" s="37">
        <v>6899</v>
      </c>
      <c r="D26" s="37">
        <v>3518</v>
      </c>
      <c r="E26" s="40">
        <f>D26/C26</f>
        <v>0.5099289752137991</v>
      </c>
    </row>
    <row r="27" spans="2:7">
      <c r="B27" s="37" t="s">
        <v>12</v>
      </c>
      <c r="C27" s="37">
        <v>4657</v>
      </c>
      <c r="D27" s="37">
        <v>2333</v>
      </c>
      <c r="E27" s="40">
        <f>D27/C27</f>
        <v>0.50096628730942672</v>
      </c>
    </row>
    <row r="29" spans="2:7">
      <c r="B29" s="73" t="s">
        <v>184</v>
      </c>
      <c r="C29">
        <f>SUM(C25:C27)</f>
        <v>17029</v>
      </c>
      <c r="D29">
        <f>SUM(D25:D27)</f>
        <v>8657</v>
      </c>
      <c r="G29" s="42" t="s">
        <v>102</v>
      </c>
    </row>
    <row r="30" spans="2:7">
      <c r="B30" s="68"/>
    </row>
    <row r="31" spans="2:7">
      <c r="B31" s="68"/>
    </row>
    <row r="32" spans="2:7">
      <c r="B32" t="s">
        <v>108</v>
      </c>
    </row>
    <row r="33" spans="2:7">
      <c r="B33" t="s">
        <v>180</v>
      </c>
    </row>
    <row r="35" spans="2:7">
      <c r="B35" s="42" t="s">
        <v>192</v>
      </c>
    </row>
    <row r="36" spans="2:7">
      <c r="B36" s="42"/>
    </row>
    <row r="37" spans="2:7">
      <c r="B37" t="s">
        <v>189</v>
      </c>
    </row>
    <row r="41" spans="2:7">
      <c r="B41" t="s">
        <v>109</v>
      </c>
    </row>
    <row r="42" spans="2:7">
      <c r="B42" t="s">
        <v>186</v>
      </c>
    </row>
    <row r="43" spans="2:7">
      <c r="B43" t="s">
        <v>84</v>
      </c>
    </row>
    <row r="45" spans="2:7">
      <c r="B45" s="9">
        <v>1722</v>
      </c>
      <c r="C45" s="11">
        <f>B45/$B$49</f>
        <v>0.2884422110552764</v>
      </c>
      <c r="E45" t="s">
        <v>187</v>
      </c>
      <c r="G45" t="s">
        <v>188</v>
      </c>
    </row>
    <row r="46" spans="2:7">
      <c r="B46" s="9">
        <v>2205</v>
      </c>
      <c r="C46" s="11">
        <f>B46/$B$49</f>
        <v>0.3693467336683417</v>
      </c>
      <c r="G46" t="s">
        <v>85</v>
      </c>
    </row>
    <row r="47" spans="2:7">
      <c r="B47" s="9">
        <v>784</v>
      </c>
      <c r="C47" s="11">
        <f>B47/$B$49</f>
        <v>0.13132328308207705</v>
      </c>
      <c r="G47" t="s">
        <v>86</v>
      </c>
    </row>
    <row r="48" spans="2:7">
      <c r="B48" s="9">
        <v>1259</v>
      </c>
      <c r="C48" s="11">
        <f>B48/$B$49</f>
        <v>0.21088777219430485</v>
      </c>
      <c r="G48" t="s">
        <v>92</v>
      </c>
    </row>
    <row r="49" spans="2:7">
      <c r="B49" s="22">
        <f>B48+B47+B46+B45</f>
        <v>5970</v>
      </c>
      <c r="C49" s="23"/>
      <c r="G49" t="s">
        <v>93</v>
      </c>
    </row>
    <row r="52" spans="2:7">
      <c r="B52" s="31" t="s">
        <v>147</v>
      </c>
    </row>
    <row r="53" spans="2:7">
      <c r="B53" s="61" t="s">
        <v>140</v>
      </c>
      <c r="C53" s="61"/>
      <c r="D53" s="61"/>
      <c r="E53" s="61"/>
      <c r="F53" s="61"/>
      <c r="G53" s="61"/>
    </row>
    <row r="54" spans="2:7">
      <c r="B54" s="61" t="s">
        <v>141</v>
      </c>
      <c r="C54" s="61"/>
      <c r="D54" s="61"/>
      <c r="E54" s="61"/>
      <c r="F54" s="61"/>
      <c r="G54" s="61"/>
    </row>
    <row r="55" spans="2:7">
      <c r="B55" s="61" t="s">
        <v>142</v>
      </c>
      <c r="C55" s="61"/>
      <c r="D55" s="61"/>
      <c r="E55" s="61"/>
      <c r="F55" s="61"/>
      <c r="G55" s="61"/>
    </row>
    <row r="56" spans="2:7">
      <c r="B56" s="61" t="s">
        <v>143</v>
      </c>
      <c r="C56" s="61"/>
      <c r="D56" s="61"/>
      <c r="E56" s="61"/>
      <c r="F56" s="61"/>
      <c r="G56" s="61"/>
    </row>
    <row r="57" spans="2:7">
      <c r="B57" s="61" t="s">
        <v>144</v>
      </c>
      <c r="C57" s="61"/>
      <c r="D57" s="61"/>
      <c r="E57" s="61"/>
      <c r="F57" s="61"/>
      <c r="G57" s="61"/>
    </row>
    <row r="58" spans="2:7">
      <c r="B58" s="61" t="s">
        <v>152</v>
      </c>
      <c r="C58" s="61"/>
      <c r="D58" s="61"/>
      <c r="E58" s="61"/>
      <c r="F58" s="61"/>
      <c r="G58" s="61"/>
    </row>
    <row r="59" spans="2:7">
      <c r="B59" s="61" t="s">
        <v>145</v>
      </c>
      <c r="C59" s="61"/>
      <c r="D59" s="61"/>
      <c r="E59" s="61"/>
      <c r="F59" s="61"/>
      <c r="G59" s="61"/>
    </row>
    <row r="60" spans="2:7">
      <c r="B60" s="61" t="s">
        <v>146</v>
      </c>
      <c r="C60" s="61"/>
      <c r="D60" s="61"/>
      <c r="E60" s="61"/>
      <c r="F60" s="61"/>
      <c r="G60" s="61"/>
    </row>
    <row r="61" spans="2:7">
      <c r="B61" s="61"/>
      <c r="C61" s="61"/>
      <c r="D61" s="61"/>
      <c r="E61" s="61"/>
      <c r="F61" s="61"/>
      <c r="G61" s="61"/>
    </row>
    <row r="62" spans="2:7">
      <c r="B62" s="61" t="s">
        <v>153</v>
      </c>
      <c r="C62" s="61"/>
      <c r="D62" s="61"/>
      <c r="E62" s="61"/>
      <c r="F62" s="61"/>
      <c r="G62" s="61"/>
    </row>
    <row r="63" spans="2:7">
      <c r="B63" s="61"/>
      <c r="C63" s="61"/>
      <c r="D63" s="61"/>
      <c r="E63" s="61"/>
      <c r="F63" s="61"/>
      <c r="G63" s="61"/>
    </row>
    <row r="64" spans="2:7">
      <c r="B64" s="61"/>
      <c r="C64" s="62">
        <v>2</v>
      </c>
      <c r="D64" s="61"/>
      <c r="E64" s="61"/>
      <c r="F64" s="61"/>
      <c r="G64" s="61"/>
    </row>
    <row r="65" spans="2:10">
      <c r="B65" s="61"/>
      <c r="C65" s="62">
        <v>34</v>
      </c>
      <c r="D65" s="61"/>
      <c r="E65" s="61"/>
      <c r="F65" s="61"/>
      <c r="G65" s="61"/>
    </row>
    <row r="66" spans="2:10">
      <c r="B66" s="61"/>
      <c r="C66" s="62">
        <v>4</v>
      </c>
      <c r="D66" s="61"/>
      <c r="E66" s="61"/>
      <c r="F66" s="61"/>
      <c r="G66" s="61"/>
    </row>
    <row r="67" spans="2:10">
      <c r="B67" s="61"/>
      <c r="C67" s="62">
        <v>54</v>
      </c>
      <c r="D67" s="61"/>
      <c r="E67" s="61"/>
      <c r="F67" s="61"/>
      <c r="G67" s="61"/>
    </row>
    <row r="68" spans="2:10">
      <c r="B68" s="61"/>
      <c r="C68" s="63"/>
      <c r="D68" s="61"/>
      <c r="E68" s="61"/>
      <c r="F68" s="61"/>
      <c r="G68" s="61"/>
    </row>
    <row r="69" spans="2:10">
      <c r="B69" s="61"/>
      <c r="C69" s="61"/>
      <c r="D69" s="61"/>
      <c r="E69" s="61"/>
      <c r="F69" s="61"/>
      <c r="G69" s="61"/>
    </row>
    <row r="70" spans="2:10">
      <c r="B70" s="61"/>
      <c r="C70" s="61"/>
      <c r="D70" s="61"/>
      <c r="E70" s="61"/>
      <c r="F70" s="61"/>
      <c r="G70" s="61"/>
    </row>
    <row r="73" spans="2:10">
      <c r="B73" t="s">
        <v>134</v>
      </c>
    </row>
    <row r="75" spans="2:10">
      <c r="B75" t="s">
        <v>50</v>
      </c>
      <c r="H75" s="34" t="s">
        <v>8</v>
      </c>
      <c r="J75" s="51"/>
    </row>
    <row r="76" spans="2:10">
      <c r="B76" t="s">
        <v>51</v>
      </c>
      <c r="H76" s="50">
        <v>0.51269870272245566</v>
      </c>
      <c r="J76" s="51" t="s">
        <v>111</v>
      </c>
    </row>
    <row r="77" spans="2:10">
      <c r="B77" t="s">
        <v>52</v>
      </c>
      <c r="H77" s="50">
        <v>0.5099289752137991</v>
      </c>
      <c r="J77" s="51" t="s">
        <v>112</v>
      </c>
    </row>
    <row r="78" spans="2:10">
      <c r="H78" s="50">
        <v>0.50096628730942672</v>
      </c>
      <c r="J78" s="51" t="s">
        <v>113</v>
      </c>
    </row>
    <row r="79" spans="2:10">
      <c r="B79" t="s">
        <v>53</v>
      </c>
      <c r="H79" s="50">
        <v>0.50119435396308365</v>
      </c>
      <c r="J79" s="51" t="s">
        <v>114</v>
      </c>
    </row>
    <row r="80" spans="2:10">
      <c r="B80" t="s">
        <v>54</v>
      </c>
      <c r="H80" s="50">
        <v>0.46967071057192372</v>
      </c>
      <c r="J80" s="51" t="s">
        <v>115</v>
      </c>
    </row>
    <row r="81" spans="1:10">
      <c r="H81" s="50">
        <v>0.45731491321289408</v>
      </c>
      <c r="J81" s="51" t="s">
        <v>116</v>
      </c>
    </row>
    <row r="82" spans="1:10">
      <c r="B82" t="s">
        <v>57</v>
      </c>
      <c r="H82" s="50">
        <v>0.43990665110851807</v>
      </c>
      <c r="J82" s="51" t="s">
        <v>117</v>
      </c>
    </row>
    <row r="83" spans="1:10">
      <c r="H83" s="50">
        <v>0.36021505376344087</v>
      </c>
      <c r="J83" s="51" t="s">
        <v>118</v>
      </c>
    </row>
    <row r="84" spans="1:10">
      <c r="B84" t="s">
        <v>55</v>
      </c>
      <c r="C84" s="42" t="s">
        <v>56</v>
      </c>
    </row>
    <row r="85" spans="1:10">
      <c r="B85" t="s">
        <v>58</v>
      </c>
      <c r="C85" s="42" t="s">
        <v>59</v>
      </c>
      <c r="E85" s="42" t="s">
        <v>60</v>
      </c>
    </row>
    <row r="88" spans="1:10">
      <c r="B88" t="s">
        <v>119</v>
      </c>
    </row>
    <row r="89" spans="1:10">
      <c r="B89" t="s">
        <v>120</v>
      </c>
      <c r="C89" s="51" t="s">
        <v>110</v>
      </c>
    </row>
    <row r="90" spans="1:10">
      <c r="C90" s="51" t="s">
        <v>111</v>
      </c>
    </row>
    <row r="91" spans="1:10">
      <c r="C91" s="51" t="s">
        <v>112</v>
      </c>
    </row>
    <row r="92" spans="1:10">
      <c r="A92" t="s">
        <v>121</v>
      </c>
    </row>
    <row r="94" spans="1:10">
      <c r="B94" t="s">
        <v>61</v>
      </c>
    </row>
    <row r="96" spans="1:10">
      <c r="B96" s="31" t="s">
        <v>63</v>
      </c>
    </row>
    <row r="97" spans="2:3">
      <c r="B97" s="31" t="s">
        <v>62</v>
      </c>
    </row>
    <row r="100" spans="2:3">
      <c r="B100" t="s">
        <v>64</v>
      </c>
    </row>
    <row r="101" spans="2:3">
      <c r="B101" t="s">
        <v>65</v>
      </c>
    </row>
    <row r="102" spans="2:3">
      <c r="B102" s="42" t="s">
        <v>66</v>
      </c>
    </row>
    <row r="104" spans="2:3">
      <c r="B104" t="s">
        <v>67</v>
      </c>
      <c r="C104" t="s">
        <v>74</v>
      </c>
    </row>
    <row r="105" spans="2:3">
      <c r="C105" s="42" t="s">
        <v>75</v>
      </c>
    </row>
    <row r="107" spans="2:3">
      <c r="B107" t="s">
        <v>68</v>
      </c>
    </row>
    <row r="109" spans="2:3">
      <c r="C109" s="42" t="s">
        <v>76</v>
      </c>
    </row>
    <row r="110" spans="2:3">
      <c r="C110" s="42" t="s">
        <v>77</v>
      </c>
    </row>
    <row r="112" spans="2:3">
      <c r="B112" t="s">
        <v>69</v>
      </c>
    </row>
    <row r="114" spans="2:4">
      <c r="B114" s="31" t="s">
        <v>70</v>
      </c>
    </row>
    <row r="115" spans="2:4">
      <c r="B115" s="31" t="s">
        <v>62</v>
      </c>
    </row>
    <row r="117" spans="2:4">
      <c r="B117" t="s">
        <v>71</v>
      </c>
    </row>
    <row r="119" spans="2:4">
      <c r="B119" t="s">
        <v>122</v>
      </c>
    </row>
    <row r="121" spans="2:4">
      <c r="C121" s="42" t="s">
        <v>72</v>
      </c>
      <c r="D121" t="s">
        <v>123</v>
      </c>
    </row>
    <row r="122" spans="2:4">
      <c r="C122" s="42" t="s">
        <v>78</v>
      </c>
      <c r="D122" t="s">
        <v>148</v>
      </c>
    </row>
    <row r="123" spans="2:4">
      <c r="C123" s="42"/>
      <c r="D123" t="s">
        <v>73</v>
      </c>
    </row>
    <row r="124" spans="2:4">
      <c r="C124" s="42"/>
      <c r="D124" t="s">
        <v>80</v>
      </c>
    </row>
    <row r="125" spans="2:4">
      <c r="C125" s="42" t="s">
        <v>79</v>
      </c>
    </row>
    <row r="126" spans="2:4">
      <c r="C126" s="42"/>
      <c r="D126" t="s">
        <v>81</v>
      </c>
    </row>
    <row r="127" spans="2:4">
      <c r="C127" s="42" t="s">
        <v>82</v>
      </c>
      <c r="D127" t="s">
        <v>149</v>
      </c>
    </row>
    <row r="128" spans="2:4">
      <c r="C128" s="42" t="s">
        <v>76</v>
      </c>
    </row>
    <row r="129" spans="2:7">
      <c r="C129" s="42"/>
    </row>
    <row r="130" spans="2:7">
      <c r="B130" s="43" t="s">
        <v>91</v>
      </c>
      <c r="C130" s="44"/>
      <c r="D130" s="45"/>
      <c r="E130" s="45"/>
      <c r="F130" s="45"/>
      <c r="G130" s="46"/>
    </row>
    <row r="131" spans="2:7">
      <c r="C131" s="42"/>
    </row>
    <row r="132" spans="2:7">
      <c r="C132" s="42" t="s">
        <v>94</v>
      </c>
      <c r="F132" s="34"/>
    </row>
    <row r="133" spans="2:7">
      <c r="C133" s="42" t="s">
        <v>95</v>
      </c>
      <c r="F133" s="34"/>
    </row>
    <row r="134" spans="2:7">
      <c r="C134" s="42" t="s">
        <v>96</v>
      </c>
      <c r="F134" s="34"/>
    </row>
    <row r="135" spans="2:7">
      <c r="C135" s="42" t="s">
        <v>97</v>
      </c>
      <c r="F135" s="34"/>
    </row>
    <row r="136" spans="2:7">
      <c r="C136" s="42" t="s">
        <v>150</v>
      </c>
      <c r="F136" s="34"/>
    </row>
    <row r="137" spans="2:7">
      <c r="C137" s="42"/>
    </row>
    <row r="140" spans="2:7">
      <c r="B140" t="s">
        <v>87</v>
      </c>
    </row>
    <row r="142" spans="2:7">
      <c r="B142" s="77" t="s">
        <v>88</v>
      </c>
      <c r="C142" s="78"/>
    </row>
    <row r="143" spans="2:7">
      <c r="E143" t="s">
        <v>90</v>
      </c>
    </row>
    <row r="144" spans="2:7">
      <c r="B144" s="34" t="s">
        <v>88</v>
      </c>
      <c r="C144" s="38"/>
      <c r="E144" t="s">
        <v>89</v>
      </c>
    </row>
    <row r="145" spans="2:5">
      <c r="E145" t="s">
        <v>151</v>
      </c>
    </row>
    <row r="153" spans="2:5">
      <c r="B153" t="s">
        <v>202</v>
      </c>
    </row>
    <row r="154" spans="2:5">
      <c r="B154" t="s">
        <v>203</v>
      </c>
    </row>
    <row r="158" spans="2:5">
      <c r="B158" t="s">
        <v>98</v>
      </c>
    </row>
    <row r="159" spans="2:5">
      <c r="B159" t="s">
        <v>99</v>
      </c>
    </row>
  </sheetData>
  <mergeCells count="2">
    <mergeCell ref="B142:C142"/>
    <mergeCell ref="D23:E23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workbookViewId="0"/>
  </sheetViews>
  <sheetFormatPr defaultRowHeight="12.75"/>
  <cols>
    <col min="2" max="2" width="14.5703125" customWidth="1"/>
  </cols>
  <sheetData>
    <row r="2" spans="2:11">
      <c r="B2" t="s">
        <v>181</v>
      </c>
    </row>
    <row r="3" spans="2:11">
      <c r="B3" t="s">
        <v>182</v>
      </c>
    </row>
    <row r="5" spans="2:11">
      <c r="B5" t="s">
        <v>103</v>
      </c>
    </row>
    <row r="7" spans="2:11">
      <c r="B7" t="s">
        <v>139</v>
      </c>
    </row>
    <row r="9" spans="2:11">
      <c r="B9" t="s">
        <v>190</v>
      </c>
    </row>
    <row r="11" spans="2:11">
      <c r="B11" t="s">
        <v>191</v>
      </c>
    </row>
    <row r="13" spans="2:11">
      <c r="B13" t="s">
        <v>193</v>
      </c>
    </row>
    <row r="16" spans="2:11" ht="15.75">
      <c r="B16" s="74" t="s">
        <v>9</v>
      </c>
      <c r="C16" s="64"/>
      <c r="D16" s="64"/>
      <c r="E16" s="64"/>
      <c r="F16" s="64"/>
      <c r="G16" s="64"/>
      <c r="H16" s="64"/>
      <c r="I16" s="64"/>
      <c r="J16" s="64"/>
      <c r="K16" s="1">
        <v>2001</v>
      </c>
    </row>
    <row r="17" spans="1:11">
      <c r="A17" s="1"/>
      <c r="B17" s="1"/>
      <c r="C17" s="64" t="s">
        <v>4</v>
      </c>
      <c r="D17" s="64"/>
      <c r="E17" s="64"/>
      <c r="F17" s="64" t="s">
        <v>5</v>
      </c>
      <c r="G17" s="64"/>
      <c r="H17" s="64"/>
      <c r="I17" s="64" t="s">
        <v>6</v>
      </c>
      <c r="J17" s="64"/>
      <c r="K17" s="64"/>
    </row>
    <row r="18" spans="1:11">
      <c r="A18" s="1"/>
      <c r="B18" s="1" t="s">
        <v>0</v>
      </c>
      <c r="C18" s="1" t="s">
        <v>1</v>
      </c>
      <c r="D18" s="80" t="s">
        <v>154</v>
      </c>
      <c r="E18" s="80"/>
      <c r="F18" s="1" t="s">
        <v>2</v>
      </c>
      <c r="G18" s="80" t="s">
        <v>154</v>
      </c>
      <c r="H18" s="80"/>
      <c r="I18" s="1" t="s">
        <v>1</v>
      </c>
      <c r="J18" s="80" t="s">
        <v>154</v>
      </c>
      <c r="K18" s="80"/>
    </row>
    <row r="19" spans="1:11">
      <c r="A19" s="1"/>
      <c r="B19" s="1" t="s">
        <v>183</v>
      </c>
      <c r="C19" s="1" t="s">
        <v>7</v>
      </c>
      <c r="D19" s="1" t="s">
        <v>7</v>
      </c>
      <c r="E19" s="1" t="s">
        <v>8</v>
      </c>
      <c r="F19" s="1" t="s">
        <v>7</v>
      </c>
      <c r="G19" s="1" t="s">
        <v>7</v>
      </c>
      <c r="H19" s="1" t="s">
        <v>8</v>
      </c>
      <c r="I19" s="1" t="s">
        <v>7</v>
      </c>
      <c r="J19" s="1" t="s">
        <v>7</v>
      </c>
      <c r="K19" s="1" t="s">
        <v>8</v>
      </c>
    </row>
    <row r="20" spans="1:11">
      <c r="B20" s="69" t="s">
        <v>155</v>
      </c>
      <c r="C20" s="70">
        <v>1920361</v>
      </c>
      <c r="D20" s="70">
        <v>932597</v>
      </c>
      <c r="E20" s="71"/>
      <c r="F20" s="70">
        <v>1055349</v>
      </c>
      <c r="G20" s="70">
        <v>511705</v>
      </c>
      <c r="H20" s="71"/>
      <c r="I20" s="70">
        <v>865012</v>
      </c>
      <c r="J20" s="70">
        <v>420892</v>
      </c>
    </row>
    <row r="21" spans="1:11">
      <c r="B21" s="69" t="s">
        <v>156</v>
      </c>
      <c r="C21" s="70">
        <v>2312834</v>
      </c>
      <c r="D21" s="70">
        <v>1127110</v>
      </c>
      <c r="E21" s="71"/>
      <c r="F21" s="70">
        <v>1259185</v>
      </c>
      <c r="G21" s="70">
        <v>613263</v>
      </c>
      <c r="H21" s="71"/>
      <c r="I21" s="70">
        <v>1053649</v>
      </c>
      <c r="J21" s="70">
        <v>513847</v>
      </c>
    </row>
    <row r="22" spans="1:11">
      <c r="B22" s="72" t="s">
        <v>157</v>
      </c>
      <c r="C22" s="70">
        <v>2786145</v>
      </c>
      <c r="D22" s="70">
        <v>1356626</v>
      </c>
      <c r="E22" s="71"/>
      <c r="F22" s="70">
        <v>1578514</v>
      </c>
      <c r="G22" s="70">
        <v>768768</v>
      </c>
      <c r="H22" s="71"/>
      <c r="I22" s="70">
        <v>1207631</v>
      </c>
      <c r="J22" s="70">
        <v>587858</v>
      </c>
    </row>
    <row r="23" spans="1:11">
      <c r="B23" s="69" t="s">
        <v>158</v>
      </c>
      <c r="C23" s="70">
        <v>3322382</v>
      </c>
      <c r="D23" s="70">
        <v>1628835</v>
      </c>
      <c r="E23" s="71"/>
      <c r="F23" s="70">
        <v>2035695</v>
      </c>
      <c r="G23" s="70">
        <v>1002085</v>
      </c>
      <c r="H23" s="71"/>
      <c r="I23" s="70">
        <v>1286687</v>
      </c>
      <c r="J23" s="70">
        <v>626750</v>
      </c>
    </row>
    <row r="24" spans="1:11">
      <c r="B24" s="69" t="s">
        <v>159</v>
      </c>
      <c r="C24" s="70">
        <v>3217761</v>
      </c>
      <c r="D24" s="70">
        <v>1581421</v>
      </c>
      <c r="E24" s="71"/>
      <c r="F24" s="70">
        <v>2046688</v>
      </c>
      <c r="G24" s="70">
        <v>1017225</v>
      </c>
      <c r="H24" s="71"/>
      <c r="I24" s="70">
        <v>1171073</v>
      </c>
      <c r="J24" s="70">
        <v>564196</v>
      </c>
    </row>
    <row r="25" spans="1:11">
      <c r="B25" s="69" t="s">
        <v>160</v>
      </c>
      <c r="C25" s="70">
        <v>2954406</v>
      </c>
      <c r="D25" s="70">
        <v>1452855</v>
      </c>
      <c r="E25" s="71"/>
      <c r="F25" s="70">
        <v>1833695</v>
      </c>
      <c r="G25" s="70">
        <v>913855</v>
      </c>
      <c r="H25" s="71"/>
      <c r="I25" s="70">
        <v>1120711</v>
      </c>
      <c r="J25" s="70">
        <v>539000</v>
      </c>
    </row>
    <row r="26" spans="1:11">
      <c r="B26" s="69" t="s">
        <v>161</v>
      </c>
      <c r="C26" s="70">
        <v>2486796</v>
      </c>
      <c r="D26" s="70">
        <v>1218757</v>
      </c>
      <c r="E26" s="71"/>
      <c r="F26" s="70">
        <v>1506724</v>
      </c>
      <c r="G26" s="70">
        <v>757399</v>
      </c>
      <c r="H26" s="71"/>
      <c r="I26" s="70">
        <v>980072</v>
      </c>
      <c r="J26" s="70">
        <v>461358</v>
      </c>
    </row>
    <row r="27" spans="1:11">
      <c r="B27" s="69" t="s">
        <v>162</v>
      </c>
      <c r="C27" s="70">
        <v>2506952</v>
      </c>
      <c r="D27" s="70">
        <v>1241740</v>
      </c>
      <c r="E27" s="71"/>
      <c r="F27" s="70">
        <v>1526862</v>
      </c>
      <c r="G27" s="70">
        <v>782694</v>
      </c>
      <c r="H27" s="71"/>
      <c r="I27" s="70">
        <v>980090</v>
      </c>
      <c r="J27" s="70">
        <v>459046</v>
      </c>
    </row>
    <row r="28" spans="1:11">
      <c r="B28" s="69" t="s">
        <v>163</v>
      </c>
      <c r="C28" s="70">
        <v>3012557</v>
      </c>
      <c r="D28" s="70">
        <v>1505162</v>
      </c>
      <c r="E28" s="71"/>
      <c r="F28" s="70">
        <v>1926953</v>
      </c>
      <c r="G28" s="70">
        <v>1001726</v>
      </c>
      <c r="H28" s="71"/>
      <c r="I28" s="70">
        <v>1085604</v>
      </c>
      <c r="J28" s="70">
        <v>503436</v>
      </c>
    </row>
    <row r="29" spans="1:11">
      <c r="B29" s="69" t="s">
        <v>164</v>
      </c>
      <c r="C29" s="70">
        <v>3159386</v>
      </c>
      <c r="D29" s="70">
        <v>1600074</v>
      </c>
      <c r="E29" s="71"/>
      <c r="F29" s="70">
        <v>2131495</v>
      </c>
      <c r="G29" s="70">
        <v>1119819</v>
      </c>
      <c r="H29" s="71"/>
      <c r="I29" s="70">
        <v>1027891</v>
      </c>
      <c r="J29" s="70">
        <v>480255</v>
      </c>
    </row>
    <row r="30" spans="1:11">
      <c r="B30" s="69" t="s">
        <v>165</v>
      </c>
      <c r="C30" s="70">
        <v>2754919</v>
      </c>
      <c r="D30" s="70">
        <v>1418839</v>
      </c>
      <c r="E30" s="71"/>
      <c r="F30" s="70">
        <v>1882405</v>
      </c>
      <c r="G30" s="70">
        <v>994181</v>
      </c>
      <c r="H30" s="71"/>
      <c r="I30" s="70">
        <v>872514</v>
      </c>
      <c r="J30" s="70">
        <v>424658</v>
      </c>
    </row>
    <row r="31" spans="1:11">
      <c r="B31" s="69" t="s">
        <v>166</v>
      </c>
      <c r="C31" s="70">
        <v>1711153</v>
      </c>
      <c r="D31" s="70">
        <v>907801</v>
      </c>
      <c r="E31" s="71"/>
      <c r="F31" s="70">
        <v>1150266</v>
      </c>
      <c r="G31" s="70">
        <v>617973</v>
      </c>
      <c r="H31" s="71"/>
      <c r="I31" s="70">
        <v>560887</v>
      </c>
      <c r="J31" s="70">
        <v>289828</v>
      </c>
    </row>
    <row r="32" spans="1:11">
      <c r="B32" s="69" t="s">
        <v>167</v>
      </c>
      <c r="C32" s="70">
        <v>1654725</v>
      </c>
      <c r="D32" s="70">
        <v>909898</v>
      </c>
      <c r="E32" s="71"/>
      <c r="F32" s="70">
        <v>1059192</v>
      </c>
      <c r="G32" s="70">
        <v>591540</v>
      </c>
      <c r="H32" s="71"/>
      <c r="I32" s="70">
        <v>595533</v>
      </c>
      <c r="J32" s="70">
        <v>318358</v>
      </c>
    </row>
    <row r="33" spans="2:10">
      <c r="B33" s="69" t="s">
        <v>168</v>
      </c>
      <c r="C33" s="70">
        <v>1596380</v>
      </c>
      <c r="D33" s="70">
        <v>913797</v>
      </c>
      <c r="E33" s="71"/>
      <c r="F33" s="70">
        <v>986653</v>
      </c>
      <c r="G33" s="70">
        <v>570850</v>
      </c>
      <c r="H33" s="71"/>
      <c r="I33" s="70">
        <v>609727</v>
      </c>
      <c r="J33" s="70">
        <v>342947</v>
      </c>
    </row>
    <row r="34" spans="2:10">
      <c r="B34" s="69" t="s">
        <v>169</v>
      </c>
      <c r="C34" s="70">
        <v>1409574</v>
      </c>
      <c r="D34" s="70">
        <v>848316</v>
      </c>
      <c r="E34" s="71"/>
      <c r="F34" s="70">
        <v>831481</v>
      </c>
      <c r="G34" s="70">
        <v>502783</v>
      </c>
      <c r="H34" s="71"/>
      <c r="I34" s="70">
        <v>578093</v>
      </c>
      <c r="J34" s="70">
        <v>345533</v>
      </c>
    </row>
    <row r="35" spans="2:10">
      <c r="B35" s="69" t="s">
        <v>170</v>
      </c>
      <c r="C35" s="70">
        <v>1013965</v>
      </c>
      <c r="D35" s="70">
        <v>664590</v>
      </c>
      <c r="E35" s="71"/>
      <c r="F35" s="70">
        <v>582286</v>
      </c>
      <c r="G35" s="70">
        <v>384582</v>
      </c>
      <c r="H35" s="71"/>
      <c r="I35" s="70">
        <v>431679</v>
      </c>
      <c r="J35" s="70">
        <v>280008</v>
      </c>
    </row>
    <row r="36" spans="2:10">
      <c r="B36" s="69" t="s">
        <v>171</v>
      </c>
      <c r="C36" s="70">
        <v>472379</v>
      </c>
      <c r="D36" s="70">
        <v>318734</v>
      </c>
      <c r="E36" s="71"/>
      <c r="F36" s="70">
        <v>259321</v>
      </c>
      <c r="G36" s="70">
        <v>178163</v>
      </c>
      <c r="H36" s="71"/>
      <c r="I36" s="70">
        <v>213058</v>
      </c>
      <c r="J36" s="70">
        <v>140571</v>
      </c>
    </row>
    <row r="37" spans="2:10">
      <c r="B37" s="69" t="s">
        <v>172</v>
      </c>
      <c r="C37" s="70">
        <v>236959</v>
      </c>
      <c r="D37" s="70">
        <v>170044</v>
      </c>
      <c r="E37" s="71"/>
      <c r="F37" s="70">
        <v>132475</v>
      </c>
      <c r="G37" s="70">
        <v>97689</v>
      </c>
      <c r="H37" s="71"/>
      <c r="I37" s="70">
        <v>104484</v>
      </c>
      <c r="J37" s="70">
        <v>72355</v>
      </c>
    </row>
    <row r="38" spans="2:10">
      <c r="B38" s="69" t="s">
        <v>173</v>
      </c>
      <c r="C38" s="70">
        <v>82228</v>
      </c>
      <c r="D38" s="70">
        <v>59582</v>
      </c>
      <c r="E38" s="71"/>
      <c r="F38" s="70">
        <v>48009</v>
      </c>
      <c r="G38" s="70">
        <v>35861</v>
      </c>
      <c r="H38" s="71"/>
      <c r="I38" s="70">
        <v>34219</v>
      </c>
      <c r="J38" s="70">
        <v>23721</v>
      </c>
    </row>
    <row r="39" spans="2:10">
      <c r="B39" s="69" t="s">
        <v>174</v>
      </c>
      <c r="C39" s="70">
        <v>20591</v>
      </c>
      <c r="D39" s="70">
        <v>14887</v>
      </c>
      <c r="E39" s="71"/>
      <c r="F39" s="70">
        <v>13966</v>
      </c>
      <c r="G39" s="70">
        <v>10308</v>
      </c>
      <c r="H39" s="71"/>
      <c r="I39" s="70">
        <v>6625</v>
      </c>
      <c r="J39" s="70">
        <v>4579</v>
      </c>
    </row>
    <row r="40" spans="2:10">
      <c r="B40" s="69" t="s">
        <v>184</v>
      </c>
    </row>
  </sheetData>
  <mergeCells count="3">
    <mergeCell ref="J18:K18"/>
    <mergeCell ref="D18:E18"/>
    <mergeCell ref="G18:H18"/>
  </mergeCells>
  <phoneticPr fontId="8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8"/>
  <sheetViews>
    <sheetView workbookViewId="0"/>
  </sheetViews>
  <sheetFormatPr defaultRowHeight="12.75"/>
  <cols>
    <col min="2" max="2" width="10.7109375" customWidth="1"/>
    <col min="3" max="3" width="6.85546875" customWidth="1"/>
    <col min="4" max="4" width="11.140625" customWidth="1"/>
    <col min="5" max="5" width="11.85546875" customWidth="1"/>
    <col min="6" max="6" width="11.7109375" customWidth="1"/>
    <col min="7" max="7" width="10.28515625" customWidth="1"/>
    <col min="8" max="8" width="12.7109375" customWidth="1"/>
    <col min="9" max="9" width="16" customWidth="1"/>
  </cols>
  <sheetData>
    <row r="2" spans="2:3">
      <c r="B2" t="s">
        <v>194</v>
      </c>
    </row>
    <row r="3" spans="2:3">
      <c r="B3" t="s">
        <v>195</v>
      </c>
    </row>
    <row r="4" spans="2:3">
      <c r="B4" t="s">
        <v>196</v>
      </c>
    </row>
    <row r="5" spans="2:3">
      <c r="B5" t="s">
        <v>197</v>
      </c>
    </row>
    <row r="7" spans="2:3">
      <c r="B7" t="s">
        <v>216</v>
      </c>
      <c r="C7" t="s">
        <v>217</v>
      </c>
    </row>
    <row r="8" spans="2:3">
      <c r="C8" t="s">
        <v>218</v>
      </c>
    </row>
    <row r="9" spans="2:3">
      <c r="C9" t="s">
        <v>220</v>
      </c>
    </row>
    <row r="11" spans="2:3">
      <c r="B11" t="s">
        <v>83</v>
      </c>
    </row>
    <row r="12" spans="2:3">
      <c r="B12" t="s">
        <v>201</v>
      </c>
    </row>
    <row r="15" spans="2:3" ht="20.25">
      <c r="C15" s="27" t="s">
        <v>21</v>
      </c>
    </row>
    <row r="18" spans="2:10" ht="14.25">
      <c r="B18" s="75" t="s">
        <v>22</v>
      </c>
      <c r="C18" s="75" t="s">
        <v>23</v>
      </c>
      <c r="D18" s="75" t="s">
        <v>24</v>
      </c>
      <c r="E18" s="75" t="s">
        <v>25</v>
      </c>
      <c r="F18" s="75" t="s">
        <v>26</v>
      </c>
      <c r="G18" s="75" t="s">
        <v>27</v>
      </c>
      <c r="H18" s="75" t="s">
        <v>28</v>
      </c>
      <c r="I18" s="75" t="s">
        <v>29</v>
      </c>
      <c r="J18" s="28"/>
    </row>
    <row r="19" spans="2:10" ht="14.25">
      <c r="B19" s="65">
        <v>36445</v>
      </c>
      <c r="C19" s="66">
        <v>120</v>
      </c>
      <c r="D19" s="29">
        <v>54</v>
      </c>
      <c r="E19" s="29"/>
      <c r="F19" s="29"/>
      <c r="G19" s="29"/>
      <c r="H19" s="29"/>
      <c r="I19" s="29"/>
    </row>
    <row r="20" spans="2:10" ht="14.25">
      <c r="B20" s="65">
        <v>36446</v>
      </c>
      <c r="C20" s="66">
        <v>130</v>
      </c>
      <c r="D20" s="29">
        <v>53</v>
      </c>
      <c r="E20" s="29"/>
      <c r="F20" s="29"/>
      <c r="G20" s="29"/>
      <c r="H20" s="29"/>
      <c r="I20" s="29"/>
    </row>
    <row r="21" spans="2:10" ht="14.25">
      <c r="B21" s="65">
        <v>36447</v>
      </c>
      <c r="C21" s="66">
        <v>100</v>
      </c>
      <c r="D21" s="29">
        <v>53</v>
      </c>
      <c r="E21" s="29"/>
      <c r="F21" s="29"/>
      <c r="G21" s="29"/>
      <c r="H21" s="29"/>
      <c r="I21" s="29"/>
    </row>
    <row r="22" spans="2:10" ht="14.25">
      <c r="B22" s="65">
        <v>36448</v>
      </c>
      <c r="C22" s="66">
        <v>150</v>
      </c>
      <c r="D22" s="29">
        <v>55</v>
      </c>
      <c r="E22" s="29"/>
      <c r="F22" s="29"/>
      <c r="G22" s="29"/>
      <c r="H22" s="29"/>
      <c r="I22" s="29"/>
    </row>
    <row r="23" spans="2:10" ht="14.25">
      <c r="B23" s="65">
        <v>36449</v>
      </c>
      <c r="C23" s="66">
        <v>100</v>
      </c>
      <c r="D23" s="29">
        <v>56</v>
      </c>
      <c r="E23" s="29"/>
      <c r="F23" s="29"/>
      <c r="G23" s="29"/>
      <c r="H23" s="29"/>
      <c r="I23" s="29"/>
    </row>
    <row r="24" spans="2:10" ht="14.25">
      <c r="B24" s="66" t="s">
        <v>30</v>
      </c>
      <c r="C24" s="66"/>
      <c r="D24" s="66"/>
      <c r="E24" s="66"/>
      <c r="F24" s="66"/>
      <c r="G24" s="66"/>
      <c r="H24" s="66"/>
      <c r="I24" s="29"/>
    </row>
    <row r="25" spans="2:10" ht="14.25">
      <c r="B25" s="66"/>
      <c r="C25" s="66"/>
      <c r="D25" s="66"/>
      <c r="E25" s="66"/>
      <c r="F25" s="66"/>
      <c r="G25" s="66"/>
      <c r="H25" s="66"/>
      <c r="I25" s="66"/>
    </row>
    <row r="26" spans="2:10" ht="15">
      <c r="B26" s="66"/>
      <c r="C26" s="66"/>
      <c r="D26" s="66"/>
      <c r="E26" s="67" t="s">
        <v>31</v>
      </c>
      <c r="F26" s="67"/>
      <c r="G26" s="67" t="s">
        <v>32</v>
      </c>
      <c r="H26" s="66"/>
      <c r="I26" s="66"/>
    </row>
    <row r="27" spans="2:10" ht="15">
      <c r="B27" s="66"/>
      <c r="C27" s="66"/>
      <c r="D27" s="66"/>
      <c r="E27" s="33">
        <v>0.2</v>
      </c>
      <c r="F27" s="67"/>
      <c r="G27" s="33">
        <v>7.0000000000000007E-2</v>
      </c>
      <c r="H27" s="66"/>
      <c r="I27" s="66"/>
    </row>
    <row r="28" spans="2:10" ht="15">
      <c r="B28" s="30"/>
      <c r="C28" s="30"/>
      <c r="D28" s="30"/>
      <c r="E28" s="33"/>
      <c r="F28" s="32"/>
      <c r="G28" s="33"/>
      <c r="H28" s="30"/>
      <c r="I28" s="30"/>
    </row>
    <row r="29" spans="2:10" ht="15">
      <c r="B29" s="30"/>
      <c r="C29" s="30"/>
      <c r="D29" s="30"/>
      <c r="E29" s="33"/>
      <c r="F29" s="32"/>
      <c r="G29" s="33"/>
      <c r="H29" s="30" t="s">
        <v>42</v>
      </c>
      <c r="I29" s="30"/>
    </row>
    <row r="30" spans="2:10" ht="15">
      <c r="B30" s="30"/>
      <c r="C30" s="30"/>
      <c r="D30" s="30"/>
      <c r="E30" s="33"/>
      <c r="F30" s="32"/>
      <c r="G30" s="33"/>
      <c r="H30" s="30" t="s">
        <v>219</v>
      </c>
      <c r="I30" s="30"/>
    </row>
    <row r="31" spans="2:10" ht="15">
      <c r="B31" s="30"/>
      <c r="C31" s="30"/>
      <c r="D31" s="30"/>
      <c r="E31" s="33"/>
      <c r="F31" s="32"/>
      <c r="G31" s="33"/>
      <c r="H31" s="30"/>
      <c r="I31" s="30"/>
    </row>
    <row r="32" spans="2:10" ht="15">
      <c r="B32" t="s">
        <v>138</v>
      </c>
      <c r="C32" s="30"/>
      <c r="D32" s="30"/>
      <c r="E32" s="33"/>
      <c r="F32" s="32"/>
      <c r="G32" s="33"/>
      <c r="H32" s="30"/>
      <c r="I32" s="30"/>
    </row>
    <row r="33" spans="2:6">
      <c r="B33" t="s">
        <v>137</v>
      </c>
    </row>
    <row r="35" spans="2:6">
      <c r="B35" t="s">
        <v>198</v>
      </c>
    </row>
    <row r="37" spans="2:6">
      <c r="B37" s="31" t="s">
        <v>38</v>
      </c>
      <c r="E37" t="s">
        <v>125</v>
      </c>
    </row>
    <row r="38" spans="2:6">
      <c r="B38" s="31"/>
    </row>
    <row r="39" spans="2:6">
      <c r="B39" t="s">
        <v>39</v>
      </c>
    </row>
    <row r="41" spans="2:6">
      <c r="B41" t="s">
        <v>33</v>
      </c>
      <c r="F41" t="s">
        <v>34</v>
      </c>
    </row>
    <row r="43" spans="2:6">
      <c r="B43" t="s">
        <v>35</v>
      </c>
      <c r="F43" t="s">
        <v>36</v>
      </c>
    </row>
    <row r="45" spans="2:6">
      <c r="B45" t="s">
        <v>37</v>
      </c>
    </row>
    <row r="47" spans="2:6">
      <c r="B47" s="31" t="s">
        <v>200</v>
      </c>
    </row>
    <row r="48" spans="2:6">
      <c r="B48" t="s">
        <v>199</v>
      </c>
    </row>
    <row r="52" spans="2:3">
      <c r="B52" t="s">
        <v>40</v>
      </c>
    </row>
    <row r="54" spans="2:3">
      <c r="B54">
        <v>1</v>
      </c>
      <c r="C54" t="s">
        <v>135</v>
      </c>
    </row>
    <row r="55" spans="2:3">
      <c r="C55" t="s">
        <v>41</v>
      </c>
    </row>
    <row r="57" spans="2:3">
      <c r="B57">
        <v>2</v>
      </c>
      <c r="C57" t="s">
        <v>136</v>
      </c>
    </row>
    <row r="58" spans="2:3">
      <c r="C58" t="s">
        <v>41</v>
      </c>
    </row>
  </sheetData>
  <phoneticPr fontId="8" type="noConversion"/>
  <pageMargins left="0.56000000000000005" right="0.48" top="1" bottom="1" header="0.5" footer="0.5"/>
  <pageSetup paperSize="9" orientation="portrait" horizontalDpi="1200" verticalDpi="1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4"/>
  <sheetViews>
    <sheetView workbookViewId="0"/>
  </sheetViews>
  <sheetFormatPr defaultRowHeight="12.75"/>
  <cols>
    <col min="1" max="1" width="5.85546875" customWidth="1"/>
    <col min="2" max="2" width="4" customWidth="1"/>
    <col min="3" max="3" width="29.85546875" customWidth="1"/>
    <col min="13" max="13" width="10.42578125" customWidth="1"/>
  </cols>
  <sheetData>
    <row r="2" spans="3:4">
      <c r="C2" t="s">
        <v>212</v>
      </c>
    </row>
    <row r="4" spans="3:4">
      <c r="C4" t="s">
        <v>126</v>
      </c>
    </row>
    <row r="6" spans="3:4">
      <c r="C6" t="s">
        <v>221</v>
      </c>
    </row>
    <row r="8" spans="3:4">
      <c r="D8" t="s">
        <v>213</v>
      </c>
    </row>
    <row r="9" spans="3:4">
      <c r="D9" t="s">
        <v>214</v>
      </c>
    </row>
    <row r="10" spans="3:4">
      <c r="D10" t="s">
        <v>222</v>
      </c>
    </row>
    <row r="12" spans="3:4">
      <c r="D12" t="s">
        <v>223</v>
      </c>
    </row>
    <row r="14" spans="3:4">
      <c r="D14" t="s">
        <v>224</v>
      </c>
    </row>
    <row r="15" spans="3:4">
      <c r="D15" t="s">
        <v>225</v>
      </c>
    </row>
    <row r="16" spans="3:4">
      <c r="D16" t="s">
        <v>226</v>
      </c>
    </row>
    <row r="18" spans="2:13">
      <c r="D18" t="s">
        <v>227</v>
      </c>
    </row>
    <row r="19" spans="2:13">
      <c r="D19" t="s">
        <v>228</v>
      </c>
    </row>
    <row r="20" spans="2:13" ht="13.5" thickBot="1"/>
    <row r="21" spans="2:13" ht="13.5" thickTop="1">
      <c r="B21" s="2"/>
      <c r="C21" s="81" t="s">
        <v>211</v>
      </c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2:13">
      <c r="B22" s="2"/>
      <c r="C22" s="5"/>
      <c r="D22" s="84" t="s">
        <v>13</v>
      </c>
      <c r="E22" s="85"/>
      <c r="F22" s="84" t="s">
        <v>15</v>
      </c>
      <c r="G22" s="85"/>
      <c r="H22" s="86" t="s">
        <v>16</v>
      </c>
      <c r="I22" s="85"/>
      <c r="J22" s="86" t="s">
        <v>17</v>
      </c>
      <c r="K22" s="85"/>
      <c r="L22" s="84" t="s">
        <v>18</v>
      </c>
      <c r="M22" s="87"/>
    </row>
    <row r="23" spans="2:13">
      <c r="B23" s="2"/>
      <c r="C23" s="20"/>
      <c r="D23" s="17" t="s">
        <v>14</v>
      </c>
      <c r="E23" s="17" t="s">
        <v>8</v>
      </c>
      <c r="F23" s="17" t="s">
        <v>14</v>
      </c>
      <c r="G23" s="17" t="s">
        <v>8</v>
      </c>
      <c r="H23" s="17" t="s">
        <v>14</v>
      </c>
      <c r="I23" s="18" t="s">
        <v>8</v>
      </c>
      <c r="J23" s="17" t="s">
        <v>14</v>
      </c>
      <c r="K23" s="18" t="s">
        <v>8</v>
      </c>
      <c r="L23" s="17" t="s">
        <v>14</v>
      </c>
      <c r="M23" s="19" t="s">
        <v>8</v>
      </c>
    </row>
    <row r="24" spans="2:13">
      <c r="B24" s="2"/>
      <c r="C24" s="6" t="s">
        <v>204</v>
      </c>
      <c r="D24" s="9"/>
      <c r="E24" s="9"/>
      <c r="F24" s="9"/>
      <c r="G24" s="9"/>
      <c r="H24" s="9"/>
      <c r="I24" s="12"/>
      <c r="J24" s="9"/>
      <c r="K24" s="12"/>
      <c r="L24" s="9"/>
      <c r="M24" s="2"/>
    </row>
    <row r="25" spans="2:13">
      <c r="B25" s="2"/>
      <c r="C25" s="7" t="s">
        <v>207</v>
      </c>
      <c r="D25" s="9">
        <v>2341</v>
      </c>
      <c r="E25" s="11">
        <f>D25/$D$29</f>
        <v>0.52784667418263809</v>
      </c>
      <c r="F25" s="9">
        <v>2864</v>
      </c>
      <c r="G25" s="11"/>
      <c r="H25" s="9">
        <v>2156</v>
      </c>
      <c r="I25" s="13"/>
      <c r="J25" s="9">
        <v>2531</v>
      </c>
      <c r="K25" s="13"/>
      <c r="L25" s="9">
        <f>D25+F25+H25+J25</f>
        <v>9892</v>
      </c>
      <c r="M25" s="3"/>
    </row>
    <row r="26" spans="2:13">
      <c r="B26" s="2"/>
      <c r="C26" s="7" t="s">
        <v>208</v>
      </c>
      <c r="D26" s="9">
        <v>324</v>
      </c>
      <c r="E26" s="11"/>
      <c r="F26" s="9">
        <v>379</v>
      </c>
      <c r="G26" s="11"/>
      <c r="H26" s="9">
        <v>267</v>
      </c>
      <c r="I26" s="13"/>
      <c r="J26" s="9">
        <v>369</v>
      </c>
      <c r="K26" s="13"/>
      <c r="L26" s="9"/>
      <c r="M26" s="3"/>
    </row>
    <row r="27" spans="2:13">
      <c r="B27" s="2"/>
      <c r="C27" s="7" t="s">
        <v>209</v>
      </c>
      <c r="D27" s="9">
        <v>1423</v>
      </c>
      <c r="E27" s="11"/>
      <c r="F27" s="9">
        <v>1678</v>
      </c>
      <c r="G27" s="11"/>
      <c r="H27" s="9">
        <v>1198</v>
      </c>
      <c r="I27" s="13"/>
      <c r="J27" s="9">
        <v>1574</v>
      </c>
      <c r="K27" s="13"/>
      <c r="L27" s="9"/>
      <c r="M27" s="3"/>
    </row>
    <row r="28" spans="2:13">
      <c r="B28" s="2"/>
      <c r="C28" s="7" t="s">
        <v>210</v>
      </c>
      <c r="D28" s="9">
        <v>347</v>
      </c>
      <c r="E28" s="11"/>
      <c r="F28" s="9">
        <v>356</v>
      </c>
      <c r="G28" s="11"/>
      <c r="H28" s="9">
        <v>264</v>
      </c>
      <c r="I28" s="13"/>
      <c r="J28" s="9">
        <v>432</v>
      </c>
      <c r="K28" s="13"/>
      <c r="L28" s="9"/>
      <c r="M28" s="3"/>
    </row>
    <row r="29" spans="2:13">
      <c r="B29" s="2"/>
      <c r="C29" s="21" t="s">
        <v>19</v>
      </c>
      <c r="D29" s="22">
        <f>D28+D27+D26+D25</f>
        <v>4435</v>
      </c>
      <c r="E29" s="23"/>
      <c r="F29" s="22"/>
      <c r="G29" s="23"/>
      <c r="H29" s="22"/>
      <c r="I29" s="24"/>
      <c r="J29" s="22"/>
      <c r="K29" s="24"/>
      <c r="L29" s="22"/>
      <c r="M29" s="25"/>
    </row>
    <row r="30" spans="2:13">
      <c r="B30" s="2"/>
      <c r="C30" s="6" t="s">
        <v>205</v>
      </c>
      <c r="D30" s="9"/>
      <c r="E30" s="11"/>
      <c r="F30" s="9"/>
      <c r="G30" s="11"/>
      <c r="H30" s="9"/>
      <c r="I30" s="13"/>
      <c r="J30" s="9"/>
      <c r="K30" s="13"/>
      <c r="L30" s="9"/>
      <c r="M30" s="16"/>
    </row>
    <row r="31" spans="2:13">
      <c r="B31" s="2"/>
      <c r="C31" s="7" t="s">
        <v>207</v>
      </c>
      <c r="D31" s="9">
        <v>893</v>
      </c>
      <c r="E31" s="11"/>
      <c r="F31" s="9">
        <v>1004</v>
      </c>
      <c r="G31" s="11"/>
      <c r="H31" s="9">
        <v>754</v>
      </c>
      <c r="I31" s="13"/>
      <c r="J31" s="9">
        <v>1134</v>
      </c>
      <c r="K31" s="13"/>
      <c r="L31" s="9"/>
      <c r="M31" s="3"/>
    </row>
    <row r="32" spans="2:13">
      <c r="B32" s="2"/>
      <c r="C32" s="7" t="s">
        <v>208</v>
      </c>
      <c r="D32" s="9">
        <v>43</v>
      </c>
      <c r="E32" s="11"/>
      <c r="F32" s="9">
        <v>67</v>
      </c>
      <c r="G32" s="11"/>
      <c r="H32" s="9">
        <v>37</v>
      </c>
      <c r="I32" s="13"/>
      <c r="J32" s="9">
        <v>86</v>
      </c>
      <c r="K32" s="13"/>
      <c r="L32" s="9"/>
      <c r="M32" s="3"/>
    </row>
    <row r="33" spans="2:13">
      <c r="B33" s="2"/>
      <c r="C33" s="7" t="s">
        <v>209</v>
      </c>
      <c r="D33" s="9">
        <v>268</v>
      </c>
      <c r="E33" s="11"/>
      <c r="F33" s="9">
        <v>403</v>
      </c>
      <c r="G33" s="11"/>
      <c r="H33" s="9">
        <v>205</v>
      </c>
      <c r="I33" s="13"/>
      <c r="J33" s="9">
        <v>387</v>
      </c>
      <c r="K33" s="13"/>
      <c r="L33" s="9"/>
      <c r="M33" s="3"/>
    </row>
    <row r="34" spans="2:13">
      <c r="B34" s="2"/>
      <c r="C34" s="7" t="s">
        <v>210</v>
      </c>
      <c r="D34" s="9">
        <v>14</v>
      </c>
      <c r="E34" s="11"/>
      <c r="F34" s="9">
        <v>24</v>
      </c>
      <c r="G34" s="11"/>
      <c r="H34" s="9">
        <v>16</v>
      </c>
      <c r="I34" s="13"/>
      <c r="J34" s="9">
        <v>32</v>
      </c>
      <c r="K34" s="13"/>
      <c r="L34" s="9"/>
      <c r="M34" s="3"/>
    </row>
    <row r="35" spans="2:13">
      <c r="B35" s="2"/>
      <c r="C35" s="21" t="s">
        <v>19</v>
      </c>
      <c r="D35" s="22"/>
      <c r="E35" s="23"/>
      <c r="F35" s="22"/>
      <c r="G35" s="23"/>
      <c r="H35" s="22"/>
      <c r="I35" s="24"/>
      <c r="J35" s="22"/>
      <c r="K35" s="24"/>
      <c r="L35" s="22"/>
      <c r="M35" s="26"/>
    </row>
    <row r="36" spans="2:13">
      <c r="B36" s="2"/>
      <c r="C36" s="6" t="s">
        <v>206</v>
      </c>
      <c r="D36" s="9"/>
      <c r="E36" s="11"/>
      <c r="F36" s="9"/>
      <c r="G36" s="11"/>
      <c r="H36" s="9"/>
      <c r="I36" s="13"/>
      <c r="J36" s="9"/>
      <c r="K36" s="13"/>
      <c r="L36" s="9"/>
      <c r="M36" s="3"/>
    </row>
    <row r="37" spans="2:13">
      <c r="B37" s="2"/>
      <c r="C37" s="7" t="s">
        <v>207</v>
      </c>
      <c r="D37" s="9">
        <v>1686</v>
      </c>
      <c r="E37" s="11"/>
      <c r="F37" s="9">
        <v>2145</v>
      </c>
      <c r="G37" s="11"/>
      <c r="H37" s="9">
        <v>1246</v>
      </c>
      <c r="I37" s="13"/>
      <c r="J37" s="9">
        <v>2038</v>
      </c>
      <c r="K37" s="13"/>
      <c r="L37" s="9"/>
      <c r="M37" s="3"/>
    </row>
    <row r="38" spans="2:13">
      <c r="B38" s="2"/>
      <c r="C38" s="7" t="s">
        <v>208</v>
      </c>
      <c r="D38" s="9">
        <v>296</v>
      </c>
      <c r="E38" s="11"/>
      <c r="F38" s="9">
        <v>372</v>
      </c>
      <c r="G38" s="11"/>
      <c r="H38" s="9">
        <v>224</v>
      </c>
      <c r="I38" s="13"/>
      <c r="J38" s="9">
        <v>396</v>
      </c>
      <c r="K38" s="13"/>
      <c r="L38" s="9"/>
      <c r="M38" s="3"/>
    </row>
    <row r="39" spans="2:13">
      <c r="B39" s="2"/>
      <c r="C39" s="7" t="s">
        <v>209</v>
      </c>
      <c r="D39" s="9">
        <v>964</v>
      </c>
      <c r="E39" s="11"/>
      <c r="F39" s="9">
        <v>1257</v>
      </c>
      <c r="G39" s="11"/>
      <c r="H39" s="9">
        <v>789</v>
      </c>
      <c r="I39" s="13"/>
      <c r="J39" s="9">
        <v>1374</v>
      </c>
      <c r="K39" s="13"/>
      <c r="L39" s="9"/>
      <c r="M39" s="3"/>
    </row>
    <row r="40" spans="2:13">
      <c r="B40" s="2"/>
      <c r="C40" s="7" t="s">
        <v>210</v>
      </c>
      <c r="D40" s="9">
        <v>269</v>
      </c>
      <c r="E40" s="11"/>
      <c r="F40" s="9">
        <v>321</v>
      </c>
      <c r="G40" s="11"/>
      <c r="H40" s="9">
        <v>156</v>
      </c>
      <c r="I40" s="13"/>
      <c r="J40" s="9">
        <v>356</v>
      </c>
      <c r="K40" s="13"/>
      <c r="L40" s="9"/>
      <c r="M40" s="3"/>
    </row>
    <row r="41" spans="2:13">
      <c r="B41" s="2"/>
      <c r="C41" s="21" t="s">
        <v>19</v>
      </c>
      <c r="D41" s="22">
        <f>SUM(D37:D40)</f>
        <v>3215</v>
      </c>
      <c r="E41" s="23"/>
      <c r="F41" s="22"/>
      <c r="G41" s="23"/>
      <c r="H41" s="22"/>
      <c r="I41" s="24"/>
      <c r="J41" s="22"/>
      <c r="K41" s="24"/>
      <c r="L41" s="22"/>
      <c r="M41" s="26"/>
    </row>
    <row r="42" spans="2:13" ht="13.5" thickBot="1">
      <c r="B42" s="2"/>
      <c r="C42" s="8" t="s">
        <v>20</v>
      </c>
      <c r="D42" s="10">
        <f>D29+D35+D41</f>
        <v>7650</v>
      </c>
      <c r="E42" s="10"/>
      <c r="F42" s="10"/>
      <c r="G42" s="10"/>
      <c r="H42" s="10"/>
      <c r="I42" s="14"/>
      <c r="J42" s="10"/>
      <c r="K42" s="14"/>
      <c r="L42" s="10"/>
      <c r="M42" s="4"/>
    </row>
    <row r="43" spans="2:13" ht="13.5" thickTop="1">
      <c r="I43" s="1"/>
      <c r="J43" s="15"/>
    </row>
    <row r="46" spans="2:13">
      <c r="C46" t="s">
        <v>40</v>
      </c>
    </row>
    <row r="48" spans="2:13">
      <c r="C48">
        <v>1</v>
      </c>
      <c r="D48" t="s">
        <v>215</v>
      </c>
    </row>
    <row r="50" spans="3:10">
      <c r="C50">
        <v>2</v>
      </c>
      <c r="D50" t="s">
        <v>135</v>
      </c>
    </row>
    <row r="51" spans="3:10">
      <c r="D51" t="s">
        <v>41</v>
      </c>
    </row>
    <row r="53" spans="3:10" ht="13.5" thickBot="1">
      <c r="E53" s="76"/>
    </row>
    <row r="54" spans="3:10">
      <c r="D54" s="52"/>
      <c r="E54" s="56"/>
      <c r="F54" s="53"/>
      <c r="G54" s="53"/>
      <c r="H54" s="53"/>
      <c r="I54" s="53"/>
      <c r="J54" s="54"/>
    </row>
    <row r="55" spans="3:10">
      <c r="D55" s="55"/>
      <c r="E55" s="56" t="s">
        <v>124</v>
      </c>
      <c r="F55" s="56"/>
      <c r="G55" s="56"/>
      <c r="H55" s="56"/>
      <c r="I55" s="56"/>
      <c r="J55" s="57"/>
    </row>
    <row r="56" spans="3:10">
      <c r="D56" s="55"/>
      <c r="E56" s="56"/>
      <c r="F56" s="56"/>
      <c r="G56" s="56"/>
      <c r="H56" s="56"/>
      <c r="I56" s="56"/>
      <c r="J56" s="57"/>
    </row>
    <row r="57" spans="3:10">
      <c r="D57" s="55">
        <v>1</v>
      </c>
      <c r="E57" s="56" t="s">
        <v>127</v>
      </c>
      <c r="F57" s="56"/>
      <c r="G57" s="56"/>
      <c r="H57" s="56"/>
      <c r="I57" s="56"/>
      <c r="J57" s="57"/>
    </row>
    <row r="58" spans="3:10">
      <c r="D58" s="55"/>
      <c r="E58" s="56"/>
      <c r="F58" s="56"/>
      <c r="G58" s="56"/>
      <c r="H58" s="56"/>
      <c r="I58" s="56"/>
      <c r="J58" s="57"/>
    </row>
    <row r="59" spans="3:10">
      <c r="D59" s="55">
        <v>2</v>
      </c>
      <c r="E59" s="56" t="s">
        <v>128</v>
      </c>
      <c r="F59" s="56"/>
      <c r="G59" s="56"/>
      <c r="H59" s="56"/>
      <c r="I59" s="56"/>
      <c r="J59" s="57"/>
    </row>
    <row r="60" spans="3:10">
      <c r="D60" s="55"/>
      <c r="E60" s="56"/>
      <c r="F60" s="56"/>
      <c r="G60" s="56"/>
      <c r="H60" s="56"/>
      <c r="I60" s="56"/>
      <c r="J60" s="57"/>
    </row>
    <row r="61" spans="3:10">
      <c r="D61" s="55">
        <v>3</v>
      </c>
      <c r="E61" s="56" t="s">
        <v>129</v>
      </c>
      <c r="F61" s="56"/>
      <c r="G61" s="56"/>
      <c r="H61" s="56"/>
      <c r="I61" s="56"/>
      <c r="J61" s="57"/>
    </row>
    <row r="62" spans="3:10">
      <c r="D62" s="55"/>
      <c r="E62" s="56"/>
      <c r="F62" s="56"/>
      <c r="G62" s="56"/>
      <c r="H62" s="56"/>
      <c r="I62" s="56"/>
      <c r="J62" s="57"/>
    </row>
    <row r="63" spans="3:10">
      <c r="D63" s="55">
        <v>4</v>
      </c>
      <c r="E63" s="56" t="s">
        <v>130</v>
      </c>
      <c r="F63" s="56"/>
      <c r="G63" s="56"/>
      <c r="H63" s="56"/>
      <c r="I63" s="56"/>
      <c r="J63" s="57"/>
    </row>
    <row r="64" spans="3:10">
      <c r="D64" s="55"/>
      <c r="E64" s="56" t="s">
        <v>104</v>
      </c>
      <c r="F64" s="56"/>
      <c r="G64" s="56"/>
      <c r="H64" s="56"/>
      <c r="I64" s="56"/>
      <c r="J64" s="57"/>
    </row>
    <row r="65" spans="4:10">
      <c r="D65" s="55"/>
      <c r="E65" s="56" t="s">
        <v>105</v>
      </c>
      <c r="F65" s="56"/>
      <c r="G65" s="56"/>
      <c r="H65" s="56"/>
      <c r="I65" s="56"/>
      <c r="J65" s="57"/>
    </row>
    <row r="66" spans="4:10">
      <c r="D66" s="55"/>
      <c r="E66" s="56" t="s">
        <v>107</v>
      </c>
      <c r="F66" s="56"/>
      <c r="G66" s="56"/>
      <c r="H66" s="56"/>
      <c r="I66" s="56"/>
      <c r="J66" s="57"/>
    </row>
    <row r="67" spans="4:10">
      <c r="D67" s="55"/>
      <c r="E67" s="56"/>
      <c r="F67" s="56"/>
      <c r="G67" s="56"/>
      <c r="H67" s="56"/>
      <c r="I67" s="56"/>
      <c r="J67" s="57"/>
    </row>
    <row r="68" spans="4:10">
      <c r="D68" s="55">
        <v>5</v>
      </c>
      <c r="E68" s="56" t="s">
        <v>131</v>
      </c>
      <c r="F68" s="56"/>
      <c r="G68" s="56"/>
      <c r="H68" s="56"/>
      <c r="I68" s="56"/>
      <c r="J68" s="57"/>
    </row>
    <row r="69" spans="4:10">
      <c r="D69" s="55"/>
      <c r="E69" s="56" t="s">
        <v>106</v>
      </c>
      <c r="F69" s="56"/>
      <c r="G69" s="56"/>
      <c r="H69" s="56"/>
      <c r="I69" s="56"/>
      <c r="J69" s="57"/>
    </row>
    <row r="70" spans="4:10">
      <c r="D70" s="55"/>
      <c r="E70" s="56"/>
      <c r="F70" s="56"/>
      <c r="G70" s="56"/>
      <c r="H70" s="56"/>
      <c r="I70" s="56"/>
      <c r="J70" s="57"/>
    </row>
    <row r="71" spans="4:10">
      <c r="D71" s="55">
        <v>6</v>
      </c>
      <c r="E71" s="56" t="s">
        <v>132</v>
      </c>
      <c r="F71" s="56"/>
      <c r="G71" s="56"/>
      <c r="H71" s="56"/>
      <c r="I71" s="56"/>
      <c r="J71" s="57"/>
    </row>
    <row r="72" spans="4:10">
      <c r="D72" s="55"/>
      <c r="E72" s="56"/>
      <c r="F72" s="56"/>
      <c r="G72" s="56"/>
      <c r="H72" s="56"/>
      <c r="I72" s="56"/>
      <c r="J72" s="57"/>
    </row>
    <row r="73" spans="4:10">
      <c r="D73" s="55">
        <v>7</v>
      </c>
      <c r="E73" s="56" t="s">
        <v>133</v>
      </c>
      <c r="F73" s="56"/>
      <c r="G73" s="56"/>
      <c r="H73" s="56"/>
      <c r="I73" s="56"/>
      <c r="J73" s="57"/>
    </row>
    <row r="74" spans="4:10" ht="13.5" thickBot="1">
      <c r="D74" s="58"/>
      <c r="E74" s="59"/>
      <c r="F74" s="59"/>
      <c r="G74" s="59"/>
      <c r="H74" s="59"/>
      <c r="I74" s="59"/>
      <c r="J74" s="60"/>
    </row>
  </sheetData>
  <mergeCells count="6">
    <mergeCell ref="C21:M21"/>
    <mergeCell ref="D22:E22"/>
    <mergeCell ref="F22:G22"/>
    <mergeCell ref="H22:I22"/>
    <mergeCell ref="J22:K22"/>
    <mergeCell ref="L22:M22"/>
  </mergeCells>
  <phoneticPr fontId="8" type="noConversion"/>
  <pageMargins left="0.38" right="0.6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Wstęp</vt:lpstr>
      <vt:lpstr>Ludność</vt:lpstr>
      <vt:lpstr>Sprzedaż</vt:lpstr>
      <vt:lpstr>Księgarnia Librum</vt:lpstr>
    </vt:vector>
  </TitlesOfParts>
  <Company>SGGW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akeela</cp:lastModifiedBy>
  <cp:lastPrinted>2002-01-08T15:57:36Z</cp:lastPrinted>
  <dcterms:created xsi:type="dcterms:W3CDTF">2001-12-17T09:40:48Z</dcterms:created>
  <dcterms:modified xsi:type="dcterms:W3CDTF">2009-11-30T20:07:35Z</dcterms:modified>
</cp:coreProperties>
</file>